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\Desktop\RSI\"/>
    </mc:Choice>
  </mc:AlternateContent>
  <xr:revisionPtr revIDLastSave="0" documentId="13_ncr:1_{1EBBFC00-8ED8-4ED7-AC58-C454891841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SI" sheetId="3" r:id="rId1"/>
    <sheet name="REGLA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3" l="1"/>
  <c r="G24" i="3"/>
  <c r="F24" i="3"/>
  <c r="E23" i="3"/>
  <c r="L22" i="3"/>
  <c r="G227" i="3"/>
  <c r="F227" i="3"/>
  <c r="E227" i="3"/>
  <c r="G226" i="3"/>
  <c r="F226" i="3"/>
  <c r="E226" i="3"/>
  <c r="G225" i="3"/>
  <c r="F225" i="3"/>
  <c r="E225" i="3"/>
  <c r="G224" i="3"/>
  <c r="F224" i="3"/>
  <c r="E224" i="3"/>
  <c r="G223" i="3"/>
  <c r="F223" i="3"/>
  <c r="E223" i="3"/>
  <c r="G222" i="3"/>
  <c r="F222" i="3"/>
  <c r="E222" i="3"/>
  <c r="G221" i="3"/>
  <c r="F221" i="3"/>
  <c r="E221" i="3"/>
  <c r="G220" i="3"/>
  <c r="F220" i="3"/>
  <c r="E220" i="3"/>
  <c r="G219" i="3"/>
  <c r="F219" i="3"/>
  <c r="E219" i="3"/>
  <c r="G218" i="3"/>
  <c r="F218" i="3"/>
  <c r="E218" i="3"/>
  <c r="G217" i="3"/>
  <c r="F217" i="3"/>
  <c r="E217" i="3"/>
  <c r="G216" i="3"/>
  <c r="F216" i="3"/>
  <c r="E216" i="3"/>
  <c r="G215" i="3"/>
  <c r="F215" i="3"/>
  <c r="E215" i="3"/>
  <c r="G214" i="3"/>
  <c r="F214" i="3"/>
  <c r="E214" i="3"/>
  <c r="G213" i="3"/>
  <c r="F213" i="3"/>
  <c r="E213" i="3"/>
  <c r="G212" i="3"/>
  <c r="F212" i="3"/>
  <c r="E212" i="3"/>
  <c r="G211" i="3"/>
  <c r="F211" i="3"/>
  <c r="E211" i="3"/>
  <c r="G210" i="3"/>
  <c r="F210" i="3"/>
  <c r="E210" i="3"/>
  <c r="G209" i="3"/>
  <c r="F209" i="3"/>
  <c r="E209" i="3"/>
  <c r="G208" i="3"/>
  <c r="F208" i="3"/>
  <c r="E208" i="3"/>
  <c r="G207" i="3"/>
  <c r="F207" i="3"/>
  <c r="E207" i="3"/>
  <c r="G206" i="3"/>
  <c r="F206" i="3"/>
  <c r="E206" i="3"/>
  <c r="G205" i="3"/>
  <c r="F205" i="3"/>
  <c r="E205" i="3"/>
  <c r="G204" i="3"/>
  <c r="F204" i="3"/>
  <c r="E204" i="3"/>
  <c r="G203" i="3"/>
  <c r="F203" i="3"/>
  <c r="E203" i="3"/>
  <c r="G202" i="3"/>
  <c r="F202" i="3"/>
  <c r="E202" i="3"/>
  <c r="G201" i="3"/>
  <c r="F201" i="3"/>
  <c r="E201" i="3"/>
  <c r="G200" i="3"/>
  <c r="F200" i="3"/>
  <c r="E200" i="3"/>
  <c r="G199" i="3"/>
  <c r="F199" i="3"/>
  <c r="E199" i="3"/>
  <c r="G198" i="3"/>
  <c r="F198" i="3"/>
  <c r="E198" i="3"/>
  <c r="G197" i="3"/>
  <c r="F197" i="3"/>
  <c r="E197" i="3"/>
  <c r="G196" i="3"/>
  <c r="F196" i="3"/>
  <c r="E196" i="3"/>
  <c r="G195" i="3"/>
  <c r="F195" i="3"/>
  <c r="E195" i="3"/>
  <c r="G194" i="3"/>
  <c r="F194" i="3"/>
  <c r="E194" i="3"/>
  <c r="G193" i="3"/>
  <c r="F193" i="3"/>
  <c r="E193" i="3"/>
  <c r="G192" i="3"/>
  <c r="F192" i="3"/>
  <c r="E192" i="3"/>
  <c r="G191" i="3"/>
  <c r="F191" i="3"/>
  <c r="E191" i="3"/>
  <c r="G190" i="3"/>
  <c r="F190" i="3"/>
  <c r="E190" i="3"/>
  <c r="G189" i="3"/>
  <c r="F189" i="3"/>
  <c r="E189" i="3"/>
  <c r="G188" i="3"/>
  <c r="F188" i="3"/>
  <c r="E188" i="3"/>
  <c r="G187" i="3"/>
  <c r="F187" i="3"/>
  <c r="E187" i="3"/>
  <c r="G186" i="3"/>
  <c r="F186" i="3"/>
  <c r="E186" i="3"/>
  <c r="G185" i="3"/>
  <c r="F185" i="3"/>
  <c r="E185" i="3"/>
  <c r="G184" i="3"/>
  <c r="F184" i="3"/>
  <c r="E184" i="3"/>
  <c r="G183" i="3"/>
  <c r="F183" i="3"/>
  <c r="E183" i="3"/>
  <c r="G182" i="3"/>
  <c r="F182" i="3"/>
  <c r="E182" i="3"/>
  <c r="G181" i="3"/>
  <c r="F181" i="3"/>
  <c r="E181" i="3"/>
  <c r="G180" i="3"/>
  <c r="F180" i="3"/>
  <c r="E180" i="3"/>
  <c r="G179" i="3"/>
  <c r="F179" i="3"/>
  <c r="E179" i="3"/>
  <c r="G178" i="3"/>
  <c r="F178" i="3"/>
  <c r="E178" i="3"/>
  <c r="G177" i="3"/>
  <c r="F177" i="3"/>
  <c r="E177" i="3"/>
  <c r="G176" i="3"/>
  <c r="F176" i="3"/>
  <c r="E176" i="3"/>
  <c r="G175" i="3"/>
  <c r="F175" i="3"/>
  <c r="E175" i="3"/>
  <c r="G174" i="3"/>
  <c r="F174" i="3"/>
  <c r="E174" i="3"/>
  <c r="G173" i="3"/>
  <c r="F173" i="3"/>
  <c r="E173" i="3"/>
  <c r="G172" i="3"/>
  <c r="F172" i="3"/>
  <c r="E172" i="3"/>
  <c r="G171" i="3"/>
  <c r="F171" i="3"/>
  <c r="E171" i="3"/>
  <c r="G170" i="3"/>
  <c r="F170" i="3"/>
  <c r="E170" i="3"/>
  <c r="G169" i="3"/>
  <c r="F169" i="3"/>
  <c r="E169" i="3"/>
  <c r="G168" i="3"/>
  <c r="F168" i="3"/>
  <c r="E168" i="3"/>
  <c r="G167" i="3"/>
  <c r="F167" i="3"/>
  <c r="E167" i="3"/>
  <c r="G166" i="3"/>
  <c r="F166" i="3"/>
  <c r="E166" i="3"/>
  <c r="G165" i="3"/>
  <c r="F165" i="3"/>
  <c r="E165" i="3"/>
  <c r="G164" i="3"/>
  <c r="F164" i="3"/>
  <c r="E164" i="3"/>
  <c r="G163" i="3"/>
  <c r="F163" i="3"/>
  <c r="E163" i="3"/>
  <c r="G162" i="3"/>
  <c r="F162" i="3"/>
  <c r="E162" i="3"/>
  <c r="G161" i="3"/>
  <c r="F161" i="3"/>
  <c r="E161" i="3"/>
  <c r="G160" i="3"/>
  <c r="F160" i="3"/>
  <c r="E160" i="3"/>
  <c r="G159" i="3"/>
  <c r="F159" i="3"/>
  <c r="E159" i="3"/>
  <c r="G158" i="3"/>
  <c r="F158" i="3"/>
  <c r="E158" i="3"/>
  <c r="G157" i="3"/>
  <c r="F157" i="3"/>
  <c r="E157" i="3"/>
  <c r="G156" i="3"/>
  <c r="F156" i="3"/>
  <c r="E156" i="3"/>
  <c r="G155" i="3"/>
  <c r="F155" i="3"/>
  <c r="E155" i="3"/>
  <c r="G154" i="3"/>
  <c r="F154" i="3"/>
  <c r="E154" i="3"/>
  <c r="G153" i="3"/>
  <c r="F153" i="3"/>
  <c r="E153" i="3"/>
  <c r="G152" i="3"/>
  <c r="F152" i="3"/>
  <c r="E152" i="3"/>
  <c r="G151" i="3"/>
  <c r="F151" i="3"/>
  <c r="E151" i="3"/>
  <c r="G150" i="3"/>
  <c r="F150" i="3"/>
  <c r="E150" i="3"/>
  <c r="G149" i="3"/>
  <c r="F149" i="3"/>
  <c r="E149" i="3"/>
  <c r="G148" i="3"/>
  <c r="F148" i="3"/>
  <c r="E148" i="3"/>
  <c r="G147" i="3"/>
  <c r="F147" i="3"/>
  <c r="E147" i="3"/>
  <c r="G146" i="3"/>
  <c r="F146" i="3"/>
  <c r="E146" i="3"/>
  <c r="G145" i="3"/>
  <c r="F145" i="3"/>
  <c r="E145" i="3"/>
  <c r="G144" i="3"/>
  <c r="F144" i="3"/>
  <c r="E144" i="3"/>
  <c r="G143" i="3"/>
  <c r="F143" i="3"/>
  <c r="E143" i="3"/>
  <c r="G142" i="3"/>
  <c r="F142" i="3"/>
  <c r="E142" i="3"/>
  <c r="G141" i="3"/>
  <c r="F141" i="3"/>
  <c r="E141" i="3"/>
  <c r="G140" i="3"/>
  <c r="F140" i="3"/>
  <c r="E140" i="3"/>
  <c r="G139" i="3"/>
  <c r="F139" i="3"/>
  <c r="E139" i="3"/>
  <c r="G138" i="3"/>
  <c r="F138" i="3"/>
  <c r="E138" i="3"/>
  <c r="G137" i="3"/>
  <c r="F137" i="3"/>
  <c r="E137" i="3"/>
  <c r="G136" i="3"/>
  <c r="F136" i="3"/>
  <c r="E136" i="3"/>
  <c r="G135" i="3"/>
  <c r="F135" i="3"/>
  <c r="E135" i="3"/>
  <c r="G134" i="3"/>
  <c r="F134" i="3"/>
  <c r="E134" i="3"/>
  <c r="G133" i="3"/>
  <c r="F133" i="3"/>
  <c r="E133" i="3"/>
  <c r="G132" i="3"/>
  <c r="F132" i="3"/>
  <c r="E132" i="3"/>
  <c r="G131" i="3"/>
  <c r="F131" i="3"/>
  <c r="E131" i="3"/>
  <c r="G130" i="3"/>
  <c r="F130" i="3"/>
  <c r="E130" i="3"/>
  <c r="G129" i="3"/>
  <c r="F129" i="3"/>
  <c r="E129" i="3"/>
  <c r="G128" i="3"/>
  <c r="F128" i="3"/>
  <c r="E128" i="3"/>
  <c r="G127" i="3"/>
  <c r="F127" i="3"/>
  <c r="E127" i="3"/>
  <c r="G126" i="3"/>
  <c r="F126" i="3"/>
  <c r="E126" i="3"/>
  <c r="G125" i="3"/>
  <c r="F125" i="3"/>
  <c r="E125" i="3"/>
  <c r="G124" i="3"/>
  <c r="F124" i="3"/>
  <c r="E124" i="3"/>
  <c r="G123" i="3"/>
  <c r="F123" i="3"/>
  <c r="E123" i="3"/>
  <c r="G122" i="3"/>
  <c r="F122" i="3"/>
  <c r="E122" i="3"/>
  <c r="G121" i="3"/>
  <c r="F121" i="3"/>
  <c r="E121" i="3"/>
  <c r="G120" i="3"/>
  <c r="F120" i="3"/>
  <c r="E120" i="3"/>
  <c r="G119" i="3"/>
  <c r="F119" i="3"/>
  <c r="E119" i="3"/>
  <c r="G118" i="3"/>
  <c r="F118" i="3"/>
  <c r="E118" i="3"/>
  <c r="G117" i="3"/>
  <c r="F117" i="3"/>
  <c r="E117" i="3"/>
  <c r="G116" i="3"/>
  <c r="F116" i="3"/>
  <c r="E116" i="3"/>
  <c r="G115" i="3"/>
  <c r="F115" i="3"/>
  <c r="E115" i="3"/>
  <c r="G114" i="3"/>
  <c r="F114" i="3"/>
  <c r="E114" i="3"/>
  <c r="G113" i="3"/>
  <c r="F113" i="3"/>
  <c r="E113" i="3"/>
  <c r="G112" i="3"/>
  <c r="F112" i="3"/>
  <c r="E112" i="3"/>
  <c r="G111" i="3"/>
  <c r="F111" i="3"/>
  <c r="E111" i="3"/>
  <c r="G110" i="3"/>
  <c r="F110" i="3"/>
  <c r="E110" i="3"/>
  <c r="G109" i="3"/>
  <c r="F109" i="3"/>
  <c r="E109" i="3"/>
  <c r="G108" i="3"/>
  <c r="F108" i="3"/>
  <c r="E108" i="3"/>
  <c r="G107" i="3"/>
  <c r="F107" i="3"/>
  <c r="E107" i="3"/>
  <c r="G106" i="3"/>
  <c r="F106" i="3"/>
  <c r="E106" i="3"/>
  <c r="G105" i="3"/>
  <c r="F105" i="3"/>
  <c r="E105" i="3"/>
  <c r="G104" i="3"/>
  <c r="F104" i="3"/>
  <c r="E104" i="3"/>
  <c r="G103" i="3"/>
  <c r="F103" i="3"/>
  <c r="E103" i="3"/>
  <c r="G102" i="3"/>
  <c r="F102" i="3"/>
  <c r="E102" i="3"/>
  <c r="G101" i="3"/>
  <c r="F101" i="3"/>
  <c r="E101" i="3"/>
  <c r="G100" i="3"/>
  <c r="F100" i="3"/>
  <c r="E100" i="3"/>
  <c r="G99" i="3"/>
  <c r="F99" i="3"/>
  <c r="E99" i="3"/>
  <c r="G98" i="3"/>
  <c r="F98" i="3"/>
  <c r="E98" i="3"/>
  <c r="G97" i="3"/>
  <c r="F97" i="3"/>
  <c r="E97" i="3"/>
  <c r="G96" i="3"/>
  <c r="F96" i="3"/>
  <c r="E96" i="3"/>
  <c r="G95" i="3"/>
  <c r="F95" i="3"/>
  <c r="E95" i="3"/>
  <c r="G94" i="3"/>
  <c r="F94" i="3"/>
  <c r="E94" i="3"/>
  <c r="G93" i="3"/>
  <c r="F93" i="3"/>
  <c r="E93" i="3"/>
  <c r="G92" i="3"/>
  <c r="F92" i="3"/>
  <c r="E92" i="3"/>
  <c r="G91" i="3"/>
  <c r="F91" i="3"/>
  <c r="E91" i="3"/>
  <c r="G90" i="3"/>
  <c r="F90" i="3"/>
  <c r="E90" i="3"/>
  <c r="G89" i="3"/>
  <c r="F89" i="3"/>
  <c r="E89" i="3"/>
  <c r="G88" i="3"/>
  <c r="F88" i="3"/>
  <c r="E88" i="3"/>
  <c r="G87" i="3"/>
  <c r="F87" i="3"/>
  <c r="E87" i="3"/>
  <c r="G86" i="3"/>
  <c r="F86" i="3"/>
  <c r="E86" i="3"/>
  <c r="G85" i="3"/>
  <c r="F85" i="3"/>
  <c r="E85" i="3"/>
  <c r="G84" i="3"/>
  <c r="F84" i="3"/>
  <c r="E84" i="3"/>
  <c r="G83" i="3"/>
  <c r="F83" i="3"/>
  <c r="E83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G75" i="3"/>
  <c r="F75" i="3"/>
  <c r="E75" i="3"/>
  <c r="G74" i="3"/>
  <c r="F74" i="3"/>
  <c r="E74" i="3"/>
  <c r="G73" i="3"/>
  <c r="F73" i="3"/>
  <c r="E73" i="3"/>
  <c r="G72" i="3"/>
  <c r="F72" i="3"/>
  <c r="E72" i="3"/>
  <c r="G71" i="3"/>
  <c r="F71" i="3"/>
  <c r="E71" i="3"/>
  <c r="G70" i="3"/>
  <c r="F70" i="3"/>
  <c r="E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G62" i="3"/>
  <c r="F62" i="3"/>
  <c r="E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G54" i="3"/>
  <c r="F54" i="3"/>
  <c r="E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G46" i="3"/>
  <c r="F46" i="3"/>
  <c r="E46" i="3"/>
  <c r="G45" i="3"/>
  <c r="F45" i="3"/>
  <c r="E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E24" i="3"/>
  <c r="G23" i="3"/>
  <c r="F23" i="3"/>
  <c r="I22" i="3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127" i="3" s="1"/>
  <c r="I128" i="3" s="1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I139" i="3" s="1"/>
  <c r="I140" i="3" s="1"/>
  <c r="I141" i="3" s="1"/>
  <c r="I142" i="3" s="1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157" i="3" s="1"/>
  <c r="I158" i="3" s="1"/>
  <c r="I159" i="3" s="1"/>
  <c r="I160" i="3" s="1"/>
  <c r="I161" i="3" s="1"/>
  <c r="I162" i="3" s="1"/>
  <c r="I163" i="3" s="1"/>
  <c r="I164" i="3" s="1"/>
  <c r="I165" i="3" s="1"/>
  <c r="I166" i="3" s="1"/>
  <c r="I167" i="3" s="1"/>
  <c r="I168" i="3" s="1"/>
  <c r="I169" i="3" s="1"/>
  <c r="I170" i="3" s="1"/>
  <c r="I171" i="3" s="1"/>
  <c r="I172" i="3" s="1"/>
  <c r="I173" i="3" s="1"/>
  <c r="I174" i="3" s="1"/>
  <c r="I175" i="3" s="1"/>
  <c r="I176" i="3" s="1"/>
  <c r="I177" i="3" s="1"/>
  <c r="I178" i="3" s="1"/>
  <c r="I179" i="3" s="1"/>
  <c r="I180" i="3" s="1"/>
  <c r="I181" i="3" s="1"/>
  <c r="I182" i="3" s="1"/>
  <c r="I183" i="3" s="1"/>
  <c r="I184" i="3" s="1"/>
  <c r="I185" i="3" s="1"/>
  <c r="I186" i="3" s="1"/>
  <c r="I187" i="3" s="1"/>
  <c r="I188" i="3" s="1"/>
  <c r="I189" i="3" s="1"/>
  <c r="I190" i="3" s="1"/>
  <c r="I191" i="3" s="1"/>
  <c r="I192" i="3" s="1"/>
  <c r="I193" i="3" s="1"/>
  <c r="I194" i="3" s="1"/>
  <c r="I195" i="3" s="1"/>
  <c r="I196" i="3" s="1"/>
  <c r="I197" i="3" s="1"/>
  <c r="I198" i="3" s="1"/>
  <c r="I199" i="3" s="1"/>
  <c r="I200" i="3" s="1"/>
  <c r="I201" i="3" s="1"/>
  <c r="I202" i="3" s="1"/>
  <c r="I203" i="3" s="1"/>
  <c r="I204" i="3" s="1"/>
  <c r="I205" i="3" s="1"/>
  <c r="I206" i="3" s="1"/>
  <c r="I207" i="3" s="1"/>
  <c r="I208" i="3" s="1"/>
  <c r="I209" i="3" s="1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H22" i="3" s="1"/>
  <c r="E11" i="3"/>
  <c r="G10" i="3"/>
  <c r="F10" i="3"/>
  <c r="E10" i="3"/>
  <c r="G9" i="3"/>
  <c r="F9" i="3"/>
  <c r="E9" i="3"/>
  <c r="J22" i="3" l="1"/>
  <c r="K22" i="3" s="1"/>
  <c r="H23" i="3"/>
  <c r="J23" i="3" l="1"/>
  <c r="K23" i="3" s="1"/>
  <c r="L23" i="3" s="1"/>
  <c r="H24" i="3"/>
  <c r="J24" i="3" l="1"/>
  <c r="K24" i="3" s="1"/>
  <c r="L24" i="3" s="1"/>
  <c r="H25" i="3"/>
  <c r="J25" i="3" l="1"/>
  <c r="K25" i="3" s="1"/>
  <c r="L25" i="3" s="1"/>
  <c r="H26" i="3"/>
  <c r="J26" i="3" l="1"/>
  <c r="K26" i="3" s="1"/>
  <c r="H27" i="3"/>
  <c r="J27" i="3" l="1"/>
  <c r="K27" i="3" s="1"/>
  <c r="L27" i="3" s="1"/>
  <c r="H28" i="3"/>
  <c r="J28" i="3" l="1"/>
  <c r="K28" i="3" s="1"/>
  <c r="L28" i="3" s="1"/>
  <c r="H29" i="3"/>
  <c r="J29" i="3" l="1"/>
  <c r="K29" i="3" s="1"/>
  <c r="L29" i="3" s="1"/>
  <c r="H30" i="3"/>
  <c r="J30" i="3" l="1"/>
  <c r="K30" i="3" s="1"/>
  <c r="L30" i="3" s="1"/>
  <c r="H31" i="3"/>
  <c r="J31" i="3" l="1"/>
  <c r="K31" i="3" s="1"/>
  <c r="L31" i="3" s="1"/>
  <c r="H32" i="3"/>
  <c r="J32" i="3" l="1"/>
  <c r="K32" i="3" s="1"/>
  <c r="L32" i="3" s="1"/>
  <c r="H33" i="3"/>
  <c r="J33" i="3" l="1"/>
  <c r="K33" i="3" s="1"/>
  <c r="L33" i="3" s="1"/>
  <c r="H34" i="3"/>
  <c r="J34" i="3" l="1"/>
  <c r="K34" i="3" s="1"/>
  <c r="L34" i="3" s="1"/>
  <c r="H35" i="3"/>
  <c r="J35" i="3" l="1"/>
  <c r="K35" i="3" s="1"/>
  <c r="L35" i="3" s="1"/>
  <c r="H36" i="3"/>
  <c r="J36" i="3" l="1"/>
  <c r="K36" i="3" s="1"/>
  <c r="L36" i="3" s="1"/>
  <c r="H37" i="3"/>
  <c r="J37" i="3" l="1"/>
  <c r="K37" i="3" s="1"/>
  <c r="L37" i="3" s="1"/>
  <c r="H38" i="3"/>
  <c r="J38" i="3" l="1"/>
  <c r="K38" i="3" s="1"/>
  <c r="L38" i="3" s="1"/>
  <c r="H39" i="3"/>
  <c r="J39" i="3" l="1"/>
  <c r="K39" i="3" s="1"/>
  <c r="L39" i="3" s="1"/>
  <c r="H40" i="3"/>
  <c r="J40" i="3" l="1"/>
  <c r="K40" i="3" s="1"/>
  <c r="L40" i="3" s="1"/>
  <c r="H41" i="3"/>
  <c r="J41" i="3" l="1"/>
  <c r="K41" i="3" s="1"/>
  <c r="L41" i="3" s="1"/>
  <c r="H42" i="3"/>
  <c r="J42" i="3" l="1"/>
  <c r="K42" i="3" s="1"/>
  <c r="L42" i="3" s="1"/>
  <c r="H43" i="3"/>
  <c r="J43" i="3" l="1"/>
  <c r="K43" i="3" s="1"/>
  <c r="L43" i="3" s="1"/>
  <c r="H44" i="3"/>
  <c r="J44" i="3" l="1"/>
  <c r="K44" i="3" s="1"/>
  <c r="L44" i="3" s="1"/>
  <c r="H45" i="3"/>
  <c r="J45" i="3" l="1"/>
  <c r="K45" i="3" s="1"/>
  <c r="L45" i="3" s="1"/>
  <c r="H46" i="3"/>
  <c r="J46" i="3" l="1"/>
  <c r="K46" i="3" s="1"/>
  <c r="L46" i="3" s="1"/>
  <c r="H47" i="3"/>
  <c r="J47" i="3" l="1"/>
  <c r="K47" i="3" s="1"/>
  <c r="L47" i="3" s="1"/>
  <c r="H48" i="3"/>
  <c r="J48" i="3" l="1"/>
  <c r="K48" i="3" s="1"/>
  <c r="L48" i="3" s="1"/>
  <c r="H49" i="3"/>
  <c r="J49" i="3" l="1"/>
  <c r="K49" i="3" s="1"/>
  <c r="L49" i="3" s="1"/>
  <c r="H50" i="3"/>
  <c r="J50" i="3" l="1"/>
  <c r="K50" i="3" s="1"/>
  <c r="L50" i="3" s="1"/>
  <c r="H51" i="3"/>
  <c r="J51" i="3" l="1"/>
  <c r="K51" i="3" s="1"/>
  <c r="L51" i="3" s="1"/>
  <c r="H52" i="3"/>
  <c r="J52" i="3" l="1"/>
  <c r="K52" i="3" s="1"/>
  <c r="L52" i="3" s="1"/>
  <c r="H53" i="3"/>
  <c r="J53" i="3" l="1"/>
  <c r="K53" i="3" s="1"/>
  <c r="L53" i="3" s="1"/>
  <c r="H54" i="3"/>
  <c r="J54" i="3" l="1"/>
  <c r="K54" i="3" s="1"/>
  <c r="L54" i="3" s="1"/>
  <c r="H55" i="3"/>
  <c r="J55" i="3" l="1"/>
  <c r="K55" i="3" s="1"/>
  <c r="L55" i="3" s="1"/>
  <c r="H56" i="3"/>
  <c r="J56" i="3" l="1"/>
  <c r="K56" i="3" s="1"/>
  <c r="L56" i="3" s="1"/>
  <c r="H57" i="3"/>
  <c r="J57" i="3" l="1"/>
  <c r="K57" i="3" s="1"/>
  <c r="L57" i="3" s="1"/>
  <c r="H58" i="3"/>
  <c r="J58" i="3" l="1"/>
  <c r="K58" i="3" s="1"/>
  <c r="L58" i="3" s="1"/>
  <c r="H59" i="3"/>
  <c r="J59" i="3" l="1"/>
  <c r="K59" i="3" s="1"/>
  <c r="L59" i="3" s="1"/>
  <c r="H60" i="3"/>
  <c r="J60" i="3" l="1"/>
  <c r="K60" i="3" s="1"/>
  <c r="L60" i="3" s="1"/>
  <c r="H61" i="3"/>
  <c r="J61" i="3" l="1"/>
  <c r="K61" i="3" s="1"/>
  <c r="L61" i="3" s="1"/>
  <c r="H62" i="3"/>
  <c r="J62" i="3" l="1"/>
  <c r="K62" i="3" s="1"/>
  <c r="L62" i="3" s="1"/>
  <c r="H63" i="3"/>
  <c r="J63" i="3" l="1"/>
  <c r="K63" i="3" s="1"/>
  <c r="L63" i="3" s="1"/>
  <c r="H64" i="3"/>
  <c r="J64" i="3" l="1"/>
  <c r="K64" i="3" s="1"/>
  <c r="L64" i="3" s="1"/>
  <c r="H65" i="3"/>
  <c r="J65" i="3" l="1"/>
  <c r="K65" i="3" s="1"/>
  <c r="L65" i="3" s="1"/>
  <c r="H66" i="3"/>
  <c r="J66" i="3" l="1"/>
  <c r="K66" i="3" s="1"/>
  <c r="L66" i="3" s="1"/>
  <c r="H67" i="3"/>
  <c r="J67" i="3" l="1"/>
  <c r="K67" i="3" s="1"/>
  <c r="L67" i="3" s="1"/>
  <c r="H68" i="3"/>
  <c r="J68" i="3" l="1"/>
  <c r="K68" i="3" s="1"/>
  <c r="L68" i="3" s="1"/>
  <c r="H69" i="3"/>
  <c r="J69" i="3" l="1"/>
  <c r="K69" i="3" s="1"/>
  <c r="L69" i="3" s="1"/>
  <c r="H70" i="3"/>
  <c r="J70" i="3" l="1"/>
  <c r="K70" i="3" s="1"/>
  <c r="L70" i="3" s="1"/>
  <c r="H71" i="3"/>
  <c r="J71" i="3" l="1"/>
  <c r="K71" i="3" s="1"/>
  <c r="L71" i="3" s="1"/>
  <c r="H72" i="3"/>
  <c r="J72" i="3" l="1"/>
  <c r="K72" i="3" s="1"/>
  <c r="L72" i="3" s="1"/>
  <c r="H73" i="3"/>
  <c r="J73" i="3" l="1"/>
  <c r="K73" i="3" s="1"/>
  <c r="L73" i="3" s="1"/>
  <c r="H74" i="3"/>
  <c r="J74" i="3" l="1"/>
  <c r="K74" i="3" s="1"/>
  <c r="L74" i="3" s="1"/>
  <c r="H75" i="3"/>
  <c r="J75" i="3" l="1"/>
  <c r="K75" i="3" s="1"/>
  <c r="L75" i="3" s="1"/>
  <c r="H76" i="3"/>
  <c r="J76" i="3" l="1"/>
  <c r="K76" i="3" s="1"/>
  <c r="L76" i="3" s="1"/>
  <c r="H77" i="3"/>
  <c r="J77" i="3" l="1"/>
  <c r="K77" i="3" s="1"/>
  <c r="L77" i="3" s="1"/>
  <c r="H78" i="3"/>
  <c r="J78" i="3" l="1"/>
  <c r="K78" i="3" s="1"/>
  <c r="L78" i="3" s="1"/>
  <c r="H79" i="3"/>
  <c r="J79" i="3" l="1"/>
  <c r="K79" i="3" s="1"/>
  <c r="L79" i="3" s="1"/>
  <c r="H80" i="3"/>
  <c r="J80" i="3" l="1"/>
  <c r="K80" i="3" s="1"/>
  <c r="L80" i="3" s="1"/>
  <c r="H81" i="3"/>
  <c r="J81" i="3" l="1"/>
  <c r="K81" i="3" s="1"/>
  <c r="L81" i="3" s="1"/>
  <c r="H82" i="3"/>
  <c r="J82" i="3" l="1"/>
  <c r="K82" i="3" s="1"/>
  <c r="L82" i="3" s="1"/>
  <c r="H83" i="3"/>
  <c r="J83" i="3" l="1"/>
  <c r="K83" i="3" s="1"/>
  <c r="L83" i="3" s="1"/>
  <c r="H84" i="3"/>
  <c r="J84" i="3" l="1"/>
  <c r="K84" i="3" s="1"/>
  <c r="L84" i="3" s="1"/>
  <c r="H85" i="3"/>
  <c r="J85" i="3" l="1"/>
  <c r="K85" i="3" s="1"/>
  <c r="L85" i="3" s="1"/>
  <c r="H86" i="3"/>
  <c r="J86" i="3" l="1"/>
  <c r="K86" i="3" s="1"/>
  <c r="L86" i="3" s="1"/>
  <c r="H87" i="3"/>
  <c r="J87" i="3" l="1"/>
  <c r="K87" i="3" s="1"/>
  <c r="L87" i="3" s="1"/>
  <c r="H88" i="3"/>
  <c r="J88" i="3" l="1"/>
  <c r="K88" i="3" s="1"/>
  <c r="L88" i="3" s="1"/>
  <c r="H89" i="3"/>
  <c r="J89" i="3" l="1"/>
  <c r="K89" i="3" s="1"/>
  <c r="L89" i="3" s="1"/>
  <c r="H90" i="3"/>
  <c r="J90" i="3" l="1"/>
  <c r="K90" i="3" s="1"/>
  <c r="L90" i="3" s="1"/>
  <c r="H91" i="3"/>
  <c r="J91" i="3" l="1"/>
  <c r="K91" i="3" s="1"/>
  <c r="L91" i="3" s="1"/>
  <c r="H92" i="3"/>
  <c r="J92" i="3" l="1"/>
  <c r="K92" i="3" s="1"/>
  <c r="L92" i="3" s="1"/>
  <c r="H93" i="3"/>
  <c r="J93" i="3" l="1"/>
  <c r="K93" i="3" s="1"/>
  <c r="L93" i="3" s="1"/>
  <c r="H94" i="3"/>
  <c r="J94" i="3" l="1"/>
  <c r="K94" i="3" s="1"/>
  <c r="L94" i="3" s="1"/>
  <c r="H95" i="3"/>
  <c r="J95" i="3" l="1"/>
  <c r="K95" i="3" s="1"/>
  <c r="L95" i="3" s="1"/>
  <c r="H96" i="3"/>
  <c r="J96" i="3" l="1"/>
  <c r="K96" i="3" s="1"/>
  <c r="L96" i="3" s="1"/>
  <c r="H97" i="3"/>
  <c r="J97" i="3" l="1"/>
  <c r="K97" i="3" s="1"/>
  <c r="L97" i="3" s="1"/>
  <c r="H98" i="3"/>
  <c r="J98" i="3" l="1"/>
  <c r="K98" i="3" s="1"/>
  <c r="L98" i="3" s="1"/>
  <c r="H99" i="3"/>
  <c r="J99" i="3" l="1"/>
  <c r="K99" i="3" s="1"/>
  <c r="L99" i="3" s="1"/>
  <c r="H100" i="3"/>
  <c r="J100" i="3" l="1"/>
  <c r="K100" i="3" s="1"/>
  <c r="L100" i="3" s="1"/>
  <c r="H101" i="3"/>
  <c r="J101" i="3" l="1"/>
  <c r="K101" i="3" s="1"/>
  <c r="L101" i="3" s="1"/>
  <c r="H102" i="3"/>
  <c r="J102" i="3" l="1"/>
  <c r="K102" i="3" s="1"/>
  <c r="L102" i="3" s="1"/>
  <c r="H103" i="3"/>
  <c r="J103" i="3" l="1"/>
  <c r="K103" i="3" s="1"/>
  <c r="L103" i="3" s="1"/>
  <c r="H104" i="3"/>
  <c r="J104" i="3" l="1"/>
  <c r="K104" i="3" s="1"/>
  <c r="L104" i="3" s="1"/>
  <c r="H105" i="3"/>
  <c r="J105" i="3" l="1"/>
  <c r="K105" i="3" s="1"/>
  <c r="L105" i="3" s="1"/>
  <c r="H106" i="3"/>
  <c r="J106" i="3" l="1"/>
  <c r="K106" i="3" s="1"/>
  <c r="L106" i="3" s="1"/>
  <c r="H107" i="3"/>
  <c r="J107" i="3" l="1"/>
  <c r="K107" i="3" s="1"/>
  <c r="L107" i="3" s="1"/>
  <c r="H108" i="3"/>
  <c r="J108" i="3" l="1"/>
  <c r="K108" i="3" s="1"/>
  <c r="L108" i="3" s="1"/>
  <c r="H109" i="3"/>
  <c r="J109" i="3" l="1"/>
  <c r="K109" i="3" s="1"/>
  <c r="L109" i="3" s="1"/>
  <c r="H110" i="3"/>
  <c r="J110" i="3" l="1"/>
  <c r="K110" i="3" s="1"/>
  <c r="L110" i="3" s="1"/>
  <c r="H111" i="3"/>
  <c r="J111" i="3" l="1"/>
  <c r="K111" i="3" s="1"/>
  <c r="L111" i="3" s="1"/>
  <c r="H112" i="3"/>
  <c r="J112" i="3" l="1"/>
  <c r="K112" i="3" s="1"/>
  <c r="L112" i="3" s="1"/>
  <c r="H113" i="3"/>
  <c r="J113" i="3" l="1"/>
  <c r="K113" i="3" s="1"/>
  <c r="L113" i="3" s="1"/>
  <c r="H114" i="3"/>
  <c r="J114" i="3" l="1"/>
  <c r="K114" i="3" s="1"/>
  <c r="L114" i="3" s="1"/>
  <c r="H115" i="3"/>
  <c r="J115" i="3" l="1"/>
  <c r="K115" i="3" s="1"/>
  <c r="L115" i="3" s="1"/>
  <c r="H116" i="3"/>
  <c r="J116" i="3" l="1"/>
  <c r="K116" i="3" s="1"/>
  <c r="L116" i="3" s="1"/>
  <c r="H117" i="3"/>
  <c r="J117" i="3" l="1"/>
  <c r="K117" i="3" s="1"/>
  <c r="L117" i="3" s="1"/>
  <c r="H118" i="3"/>
  <c r="J118" i="3" l="1"/>
  <c r="K118" i="3" s="1"/>
  <c r="L118" i="3" s="1"/>
  <c r="H119" i="3"/>
  <c r="J119" i="3" l="1"/>
  <c r="K119" i="3" s="1"/>
  <c r="L119" i="3" s="1"/>
  <c r="H120" i="3"/>
  <c r="J120" i="3" l="1"/>
  <c r="K120" i="3" s="1"/>
  <c r="L120" i="3" s="1"/>
  <c r="H121" i="3"/>
  <c r="J121" i="3" l="1"/>
  <c r="K121" i="3" s="1"/>
  <c r="L121" i="3" s="1"/>
  <c r="H122" i="3"/>
  <c r="J122" i="3" l="1"/>
  <c r="K122" i="3" s="1"/>
  <c r="L122" i="3" s="1"/>
  <c r="H123" i="3"/>
  <c r="J123" i="3" l="1"/>
  <c r="K123" i="3" s="1"/>
  <c r="L123" i="3" s="1"/>
  <c r="H124" i="3"/>
  <c r="J124" i="3" l="1"/>
  <c r="K124" i="3" s="1"/>
  <c r="L124" i="3" s="1"/>
  <c r="H125" i="3"/>
  <c r="J125" i="3" l="1"/>
  <c r="K125" i="3" s="1"/>
  <c r="L125" i="3" s="1"/>
  <c r="H126" i="3"/>
  <c r="J126" i="3" l="1"/>
  <c r="K126" i="3" s="1"/>
  <c r="L126" i="3" s="1"/>
  <c r="H127" i="3"/>
  <c r="J127" i="3" l="1"/>
  <c r="K127" i="3" s="1"/>
  <c r="L127" i="3" s="1"/>
  <c r="H128" i="3"/>
  <c r="J128" i="3" l="1"/>
  <c r="K128" i="3" s="1"/>
  <c r="L128" i="3" s="1"/>
  <c r="H129" i="3"/>
  <c r="J129" i="3" l="1"/>
  <c r="K129" i="3" s="1"/>
  <c r="L129" i="3" s="1"/>
  <c r="H130" i="3"/>
  <c r="J130" i="3" l="1"/>
  <c r="K130" i="3" s="1"/>
  <c r="L130" i="3" s="1"/>
  <c r="H131" i="3"/>
  <c r="J131" i="3" l="1"/>
  <c r="K131" i="3" s="1"/>
  <c r="L131" i="3" s="1"/>
  <c r="H132" i="3"/>
  <c r="J132" i="3" l="1"/>
  <c r="K132" i="3" s="1"/>
  <c r="L132" i="3" s="1"/>
  <c r="H133" i="3"/>
  <c r="J133" i="3" l="1"/>
  <c r="K133" i="3" s="1"/>
  <c r="L133" i="3" s="1"/>
  <c r="H134" i="3"/>
  <c r="J134" i="3" l="1"/>
  <c r="K134" i="3" s="1"/>
  <c r="L134" i="3" s="1"/>
  <c r="H135" i="3"/>
  <c r="J135" i="3" l="1"/>
  <c r="K135" i="3" s="1"/>
  <c r="L135" i="3" s="1"/>
  <c r="H136" i="3"/>
  <c r="J136" i="3" l="1"/>
  <c r="K136" i="3" s="1"/>
  <c r="L136" i="3" s="1"/>
  <c r="H137" i="3"/>
  <c r="J137" i="3" l="1"/>
  <c r="K137" i="3" s="1"/>
  <c r="L137" i="3" s="1"/>
  <c r="H138" i="3"/>
  <c r="J138" i="3" l="1"/>
  <c r="K138" i="3" s="1"/>
  <c r="L138" i="3" s="1"/>
  <c r="H139" i="3"/>
  <c r="J139" i="3" l="1"/>
  <c r="K139" i="3" s="1"/>
  <c r="L139" i="3" s="1"/>
  <c r="H140" i="3"/>
  <c r="J140" i="3" l="1"/>
  <c r="K140" i="3" s="1"/>
  <c r="L140" i="3" s="1"/>
  <c r="H141" i="3"/>
  <c r="J141" i="3" l="1"/>
  <c r="K141" i="3" s="1"/>
  <c r="L141" i="3" s="1"/>
  <c r="H142" i="3"/>
  <c r="H143" i="3" l="1"/>
  <c r="J142" i="3"/>
  <c r="K142" i="3" s="1"/>
  <c r="L142" i="3" s="1"/>
  <c r="J143" i="3" l="1"/>
  <c r="K143" i="3" s="1"/>
  <c r="L143" i="3" s="1"/>
  <c r="H144" i="3"/>
  <c r="J144" i="3" l="1"/>
  <c r="K144" i="3" s="1"/>
  <c r="L144" i="3" s="1"/>
  <c r="H145" i="3"/>
  <c r="J145" i="3" l="1"/>
  <c r="K145" i="3" s="1"/>
  <c r="L145" i="3" s="1"/>
  <c r="H146" i="3"/>
  <c r="J146" i="3" l="1"/>
  <c r="K146" i="3" s="1"/>
  <c r="L146" i="3" s="1"/>
  <c r="H147" i="3"/>
  <c r="J147" i="3" l="1"/>
  <c r="K147" i="3" s="1"/>
  <c r="L147" i="3" s="1"/>
  <c r="H148" i="3"/>
  <c r="J148" i="3" l="1"/>
  <c r="K148" i="3" s="1"/>
  <c r="L148" i="3" s="1"/>
  <c r="H149" i="3"/>
  <c r="J149" i="3" l="1"/>
  <c r="K149" i="3" s="1"/>
  <c r="L149" i="3" s="1"/>
  <c r="H150" i="3"/>
  <c r="J150" i="3" l="1"/>
  <c r="K150" i="3" s="1"/>
  <c r="L150" i="3" s="1"/>
  <c r="H151" i="3"/>
  <c r="J151" i="3" l="1"/>
  <c r="K151" i="3" s="1"/>
  <c r="L151" i="3" s="1"/>
  <c r="H152" i="3"/>
  <c r="J152" i="3" l="1"/>
  <c r="K152" i="3" s="1"/>
  <c r="L152" i="3" s="1"/>
  <c r="H153" i="3"/>
  <c r="J153" i="3" l="1"/>
  <c r="K153" i="3" s="1"/>
  <c r="L153" i="3" s="1"/>
  <c r="H154" i="3"/>
  <c r="J154" i="3" l="1"/>
  <c r="K154" i="3" s="1"/>
  <c r="L154" i="3" s="1"/>
  <c r="H155" i="3"/>
  <c r="J155" i="3" l="1"/>
  <c r="K155" i="3" s="1"/>
  <c r="L155" i="3" s="1"/>
  <c r="H156" i="3"/>
  <c r="J156" i="3" l="1"/>
  <c r="K156" i="3" s="1"/>
  <c r="L156" i="3" s="1"/>
  <c r="H157" i="3"/>
  <c r="J157" i="3" l="1"/>
  <c r="K157" i="3" s="1"/>
  <c r="L157" i="3" s="1"/>
  <c r="H158" i="3"/>
  <c r="J158" i="3" l="1"/>
  <c r="K158" i="3" s="1"/>
  <c r="L158" i="3" s="1"/>
  <c r="H159" i="3"/>
  <c r="J159" i="3" l="1"/>
  <c r="K159" i="3" s="1"/>
  <c r="L159" i="3" s="1"/>
  <c r="H160" i="3"/>
  <c r="J160" i="3" l="1"/>
  <c r="K160" i="3" s="1"/>
  <c r="L160" i="3" s="1"/>
  <c r="H161" i="3"/>
  <c r="J161" i="3" l="1"/>
  <c r="K161" i="3" s="1"/>
  <c r="L161" i="3" s="1"/>
  <c r="H162" i="3"/>
  <c r="J162" i="3" l="1"/>
  <c r="K162" i="3" s="1"/>
  <c r="L162" i="3" s="1"/>
  <c r="H163" i="3"/>
  <c r="J163" i="3" l="1"/>
  <c r="K163" i="3" s="1"/>
  <c r="L163" i="3" s="1"/>
  <c r="H164" i="3"/>
  <c r="J164" i="3" l="1"/>
  <c r="K164" i="3" s="1"/>
  <c r="L164" i="3" s="1"/>
  <c r="H165" i="3"/>
  <c r="J165" i="3" l="1"/>
  <c r="K165" i="3" s="1"/>
  <c r="L165" i="3" s="1"/>
  <c r="H166" i="3"/>
  <c r="J166" i="3" l="1"/>
  <c r="K166" i="3" s="1"/>
  <c r="L166" i="3" s="1"/>
  <c r="H167" i="3"/>
  <c r="J167" i="3" l="1"/>
  <c r="K167" i="3" s="1"/>
  <c r="L167" i="3" s="1"/>
  <c r="H168" i="3"/>
  <c r="J168" i="3" l="1"/>
  <c r="K168" i="3" s="1"/>
  <c r="L168" i="3" s="1"/>
  <c r="H169" i="3"/>
  <c r="J169" i="3" l="1"/>
  <c r="K169" i="3" s="1"/>
  <c r="L169" i="3" s="1"/>
  <c r="H170" i="3"/>
  <c r="J170" i="3" l="1"/>
  <c r="K170" i="3" s="1"/>
  <c r="L170" i="3" s="1"/>
  <c r="H171" i="3"/>
  <c r="J171" i="3" l="1"/>
  <c r="K171" i="3" s="1"/>
  <c r="L171" i="3" s="1"/>
  <c r="H172" i="3"/>
  <c r="J172" i="3" l="1"/>
  <c r="K172" i="3" s="1"/>
  <c r="L172" i="3" s="1"/>
  <c r="H173" i="3"/>
  <c r="J173" i="3" l="1"/>
  <c r="K173" i="3" s="1"/>
  <c r="L173" i="3" s="1"/>
  <c r="H174" i="3"/>
  <c r="J174" i="3" l="1"/>
  <c r="K174" i="3" s="1"/>
  <c r="L174" i="3" s="1"/>
  <c r="H175" i="3"/>
  <c r="J175" i="3" l="1"/>
  <c r="K175" i="3" s="1"/>
  <c r="L175" i="3" s="1"/>
  <c r="H176" i="3"/>
  <c r="J176" i="3" l="1"/>
  <c r="K176" i="3" s="1"/>
  <c r="L176" i="3" s="1"/>
  <c r="H177" i="3"/>
  <c r="J177" i="3" l="1"/>
  <c r="K177" i="3" s="1"/>
  <c r="L177" i="3" s="1"/>
  <c r="H178" i="3"/>
  <c r="J178" i="3" l="1"/>
  <c r="K178" i="3" s="1"/>
  <c r="L178" i="3" s="1"/>
  <c r="H179" i="3"/>
  <c r="J179" i="3" l="1"/>
  <c r="K179" i="3" s="1"/>
  <c r="L179" i="3" s="1"/>
  <c r="H180" i="3"/>
  <c r="J180" i="3" l="1"/>
  <c r="K180" i="3" s="1"/>
  <c r="L180" i="3" s="1"/>
  <c r="H181" i="3"/>
  <c r="J181" i="3" l="1"/>
  <c r="K181" i="3" s="1"/>
  <c r="L181" i="3" s="1"/>
  <c r="H182" i="3"/>
  <c r="J182" i="3" l="1"/>
  <c r="K182" i="3" s="1"/>
  <c r="L182" i="3" s="1"/>
  <c r="H183" i="3"/>
  <c r="J183" i="3" l="1"/>
  <c r="K183" i="3" s="1"/>
  <c r="L183" i="3" s="1"/>
  <c r="H184" i="3"/>
  <c r="J184" i="3" l="1"/>
  <c r="K184" i="3" s="1"/>
  <c r="L184" i="3" s="1"/>
  <c r="H185" i="3"/>
  <c r="J185" i="3" l="1"/>
  <c r="K185" i="3" s="1"/>
  <c r="L185" i="3" s="1"/>
  <c r="H186" i="3"/>
  <c r="J186" i="3" l="1"/>
  <c r="K186" i="3" s="1"/>
  <c r="L186" i="3" s="1"/>
  <c r="H187" i="3"/>
  <c r="J187" i="3" l="1"/>
  <c r="K187" i="3" s="1"/>
  <c r="L187" i="3" s="1"/>
  <c r="H188" i="3"/>
  <c r="J188" i="3" l="1"/>
  <c r="K188" i="3" s="1"/>
  <c r="L188" i="3" s="1"/>
  <c r="H189" i="3"/>
  <c r="J189" i="3" l="1"/>
  <c r="K189" i="3" s="1"/>
  <c r="L189" i="3" s="1"/>
  <c r="H190" i="3"/>
  <c r="J190" i="3" l="1"/>
  <c r="K190" i="3" s="1"/>
  <c r="L190" i="3" s="1"/>
  <c r="H191" i="3"/>
  <c r="J191" i="3" l="1"/>
  <c r="K191" i="3" s="1"/>
  <c r="L191" i="3" s="1"/>
  <c r="H192" i="3"/>
  <c r="J192" i="3" l="1"/>
  <c r="K192" i="3" s="1"/>
  <c r="L192" i="3" s="1"/>
  <c r="H193" i="3"/>
  <c r="J193" i="3" l="1"/>
  <c r="K193" i="3" s="1"/>
  <c r="L193" i="3" s="1"/>
  <c r="H194" i="3"/>
  <c r="J194" i="3" l="1"/>
  <c r="K194" i="3" s="1"/>
  <c r="L194" i="3" s="1"/>
  <c r="H195" i="3"/>
  <c r="J195" i="3" l="1"/>
  <c r="K195" i="3" s="1"/>
  <c r="L195" i="3" s="1"/>
  <c r="H196" i="3"/>
  <c r="J196" i="3" l="1"/>
  <c r="K196" i="3" s="1"/>
  <c r="L196" i="3" s="1"/>
  <c r="H197" i="3"/>
  <c r="J197" i="3" l="1"/>
  <c r="K197" i="3" s="1"/>
  <c r="L197" i="3" s="1"/>
  <c r="H198" i="3"/>
  <c r="J198" i="3" l="1"/>
  <c r="K198" i="3" s="1"/>
  <c r="L198" i="3" s="1"/>
  <c r="H199" i="3"/>
  <c r="J199" i="3" l="1"/>
  <c r="K199" i="3" s="1"/>
  <c r="L199" i="3" s="1"/>
  <c r="H200" i="3"/>
  <c r="J200" i="3" l="1"/>
  <c r="K200" i="3" s="1"/>
  <c r="L200" i="3" s="1"/>
  <c r="H201" i="3"/>
  <c r="J201" i="3" l="1"/>
  <c r="K201" i="3" s="1"/>
  <c r="L201" i="3" s="1"/>
  <c r="H202" i="3"/>
  <c r="J202" i="3" l="1"/>
  <c r="K202" i="3" s="1"/>
  <c r="L202" i="3" s="1"/>
  <c r="H203" i="3"/>
  <c r="J203" i="3" l="1"/>
  <c r="K203" i="3" s="1"/>
  <c r="L203" i="3" s="1"/>
  <c r="H204" i="3"/>
  <c r="J204" i="3" l="1"/>
  <c r="K204" i="3" s="1"/>
  <c r="L204" i="3" s="1"/>
  <c r="H205" i="3"/>
  <c r="J205" i="3" l="1"/>
  <c r="K205" i="3" s="1"/>
  <c r="L205" i="3" s="1"/>
  <c r="H206" i="3"/>
  <c r="J206" i="3" l="1"/>
  <c r="K206" i="3" s="1"/>
  <c r="L206" i="3" s="1"/>
  <c r="H207" i="3"/>
  <c r="J207" i="3" l="1"/>
  <c r="K207" i="3" s="1"/>
  <c r="L207" i="3" s="1"/>
  <c r="H208" i="3"/>
  <c r="J208" i="3" l="1"/>
  <c r="K208" i="3" s="1"/>
  <c r="L208" i="3" s="1"/>
  <c r="H209" i="3"/>
  <c r="J209" i="3" l="1"/>
  <c r="K209" i="3" s="1"/>
  <c r="L209" i="3" s="1"/>
  <c r="H210" i="3"/>
  <c r="J210" i="3" l="1"/>
  <c r="K210" i="3" s="1"/>
  <c r="L210" i="3" s="1"/>
  <c r="H211" i="3"/>
  <c r="J211" i="3" l="1"/>
  <c r="K211" i="3" s="1"/>
  <c r="L211" i="3" s="1"/>
  <c r="H212" i="3"/>
  <c r="J212" i="3" l="1"/>
  <c r="K212" i="3" s="1"/>
  <c r="L212" i="3" s="1"/>
  <c r="H213" i="3"/>
  <c r="J213" i="3" l="1"/>
  <c r="K213" i="3" s="1"/>
  <c r="L213" i="3" s="1"/>
  <c r="H214" i="3"/>
  <c r="J214" i="3" l="1"/>
  <c r="K214" i="3" s="1"/>
  <c r="L214" i="3" s="1"/>
  <c r="H215" i="3"/>
  <c r="J215" i="3" l="1"/>
  <c r="K215" i="3" s="1"/>
  <c r="L215" i="3" s="1"/>
  <c r="H216" i="3"/>
  <c r="J216" i="3" l="1"/>
  <c r="K216" i="3" s="1"/>
  <c r="L216" i="3" s="1"/>
  <c r="H217" i="3"/>
  <c r="J217" i="3" l="1"/>
  <c r="K217" i="3" s="1"/>
  <c r="L217" i="3" s="1"/>
  <c r="H218" i="3"/>
  <c r="J218" i="3" l="1"/>
  <c r="K218" i="3" s="1"/>
  <c r="L218" i="3" s="1"/>
  <c r="H219" i="3"/>
  <c r="J219" i="3" l="1"/>
  <c r="K219" i="3" s="1"/>
  <c r="L219" i="3" s="1"/>
  <c r="H220" i="3"/>
  <c r="J220" i="3" l="1"/>
  <c r="K220" i="3" s="1"/>
  <c r="L220" i="3" s="1"/>
  <c r="H221" i="3"/>
  <c r="J221" i="3" l="1"/>
  <c r="K221" i="3" s="1"/>
  <c r="L221" i="3" s="1"/>
  <c r="H222" i="3"/>
  <c r="J222" i="3" l="1"/>
  <c r="K222" i="3" s="1"/>
  <c r="L222" i="3" s="1"/>
  <c r="H223" i="3"/>
  <c r="J223" i="3" l="1"/>
  <c r="K223" i="3" s="1"/>
  <c r="L223" i="3" s="1"/>
  <c r="H224" i="3"/>
  <c r="J224" i="3" l="1"/>
  <c r="K224" i="3" s="1"/>
  <c r="L224" i="3" s="1"/>
  <c r="H225" i="3"/>
  <c r="J225" i="3" l="1"/>
  <c r="K225" i="3" s="1"/>
  <c r="L225" i="3" s="1"/>
  <c r="H226" i="3"/>
  <c r="J226" i="3" l="1"/>
  <c r="K226" i="3" s="1"/>
  <c r="L226" i="3" s="1"/>
  <c r="H227" i="3"/>
  <c r="J227" i="3" s="1"/>
  <c r="K227" i="3" s="1"/>
  <c r="L2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ARP</author>
  </authors>
  <commentList>
    <comment ref="F7" authorId="0" shapeId="0" xr:uid="{3F76173B-2655-420E-83F7-35E46D934954}">
      <text>
        <r>
          <rPr>
            <sz val="8"/>
            <color indexed="81"/>
            <rFont val="Tahoma"/>
            <family val="2"/>
          </rPr>
          <t xml:space="preserve">Diferencias positivas de acuerdo al período anterior
</t>
        </r>
      </text>
    </comment>
    <comment ref="G7" authorId="0" shapeId="0" xr:uid="{91CA6C89-01C5-4BD9-BAB5-4262F2C50E2C}">
      <text>
        <r>
          <rPr>
            <sz val="8"/>
            <color indexed="81"/>
            <rFont val="Tahoma"/>
            <family val="2"/>
          </rPr>
          <t>Diferencias negativas de acuerdo al período anterior</t>
        </r>
      </text>
    </comment>
    <comment ref="H7" authorId="0" shapeId="0" xr:uid="{409E41F0-F4D1-449B-A09D-2F4AD6231D04}">
      <text>
        <r>
          <rPr>
            <sz val="8"/>
            <color indexed="81"/>
            <rFont val="Tahoma"/>
            <family val="2"/>
          </rPr>
          <t>Promedio de 14 períodos de ganancias</t>
        </r>
      </text>
    </comment>
    <comment ref="I7" authorId="0" shapeId="0" xr:uid="{8FB50842-5778-4622-8430-D2A5D2AAE079}">
      <text>
        <r>
          <rPr>
            <sz val="8"/>
            <color indexed="81"/>
            <rFont val="Tahoma"/>
            <family val="2"/>
          </rPr>
          <t xml:space="preserve">Promedio de 14 períodos de pérdidas.
</t>
        </r>
      </text>
    </comment>
    <comment ref="K7" authorId="0" shapeId="0" xr:uid="{2DC8DFD0-6FBF-402C-9D96-3012E5448D82}">
      <text>
        <r>
          <rPr>
            <sz val="8"/>
            <color indexed="81"/>
            <rFont val="Tahoma"/>
            <family val="2"/>
          </rPr>
          <t xml:space="preserve">RSI para un período de 14 días
</t>
        </r>
      </text>
    </comment>
    <comment ref="L7" authorId="0" shapeId="0" xr:uid="{9DDACF3F-73F0-43E7-BB60-A2F38AC1BEDF}">
      <text>
        <r>
          <rPr>
            <sz val="8"/>
            <color indexed="81"/>
            <rFont val="Tahoma"/>
            <family val="2"/>
          </rPr>
          <t xml:space="preserve">
Opción de compra/venta de acuerdo a la señal</t>
        </r>
      </text>
    </comment>
  </commentList>
</comments>
</file>

<file path=xl/sharedStrings.xml><?xml version="1.0" encoding="utf-8"?>
<sst xmlns="http://schemas.openxmlformats.org/spreadsheetml/2006/main" count="28" uniqueCount="27">
  <si>
    <t>SC</t>
  </si>
  <si>
    <t>SV</t>
  </si>
  <si>
    <t>N°</t>
  </si>
  <si>
    <t>ACTIVO:</t>
  </si>
  <si>
    <t>X</t>
  </si>
  <si>
    <t xml:space="preserve">    INDICE DE FUERZA RELATIVA (RSI)</t>
  </si>
  <si>
    <t>PRECIO
CIERRE</t>
  </si>
  <si>
    <t>VARIACIÓN</t>
  </si>
  <si>
    <t>SERIE
GANANCIAS</t>
  </si>
  <si>
    <t>SERIE
PÉRDIDAS</t>
  </si>
  <si>
    <t>MEDIA
GANANCIAS</t>
  </si>
  <si>
    <t>MEDIA
PERDIDAS</t>
  </si>
  <si>
    <t>RSI</t>
  </si>
  <si>
    <t>RS</t>
  </si>
  <si>
    <t>COMPRAS</t>
  </si>
  <si>
    <t>VENTAS</t>
  </si>
  <si>
    <t>PRECIO</t>
  </si>
  <si>
    <t>Minimos más bajos</t>
  </si>
  <si>
    <t>LINEA DE TENDENCIA</t>
  </si>
  <si>
    <t>Ruptura bajista</t>
  </si>
  <si>
    <t>Ruptura alcista</t>
  </si>
  <si>
    <t>El RSI se encuentra por encima de 30</t>
  </si>
  <si>
    <t>El RSI se encuentra por debajo de 70</t>
  </si>
  <si>
    <t>DECISIÓN
"CLÁSICA"</t>
  </si>
  <si>
    <t>Minimos más altos.
Divergencia en zona de sobreventa</t>
  </si>
  <si>
    <t>Maximos más altos</t>
  </si>
  <si>
    <t>Maximos más bajos
Divergencia en zona de sobrecompra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</si>
</sst>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0.000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2"/>
      <color rgb="FFF56829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i/>
      <sz val="12"/>
      <color indexed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  <font>
      <i/>
      <sz val="12"/>
      <color theme="2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rgb="FFF45914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Light"/>
      <family val="2"/>
      <scheme val="major"/>
    </font>
    <font>
      <b/>
      <sz val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 style="dotted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7">
    <xf numFmtId="0" fontId="0" fillId="0" borderId="0" xfId="0"/>
    <xf numFmtId="49" fontId="8" fillId="2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49" fontId="8" fillId="0" borderId="0" xfId="0" applyNumberFormat="1" applyFont="1" applyFill="1" applyBorder="1" applyAlignment="1" applyProtection="1">
      <protection locked="0"/>
    </xf>
    <xf numFmtId="1" fontId="5" fillId="0" borderId="7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Protection="1">
      <protection locked="0"/>
    </xf>
    <xf numFmtId="49" fontId="20" fillId="5" borderId="0" xfId="0" applyNumberFormat="1" applyFont="1" applyFill="1" applyBorder="1" applyAlignment="1" applyProtection="1">
      <alignment horizontal="left" vertical="center"/>
      <protection locked="0"/>
    </xf>
    <xf numFmtId="49" fontId="21" fillId="5" borderId="0" xfId="0" applyNumberFormat="1" applyFont="1" applyFill="1" applyBorder="1" applyAlignment="1" applyProtection="1">
      <protection locked="0"/>
    </xf>
    <xf numFmtId="0" fontId="8" fillId="2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" fillId="2" borderId="0" xfId="3" applyFont="1" applyFill="1" applyProtection="1">
      <protection locked="0"/>
    </xf>
    <xf numFmtId="0" fontId="1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Protection="1">
      <protection locked="0"/>
    </xf>
    <xf numFmtId="0" fontId="1" fillId="0" borderId="0" xfId="3" applyFont="1" applyFill="1" applyProtection="1">
      <protection locked="0"/>
    </xf>
    <xf numFmtId="0" fontId="1" fillId="0" borderId="0" xfId="3" applyFont="1" applyFill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0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center"/>
      <protection locked="0"/>
    </xf>
    <xf numFmtId="0" fontId="23" fillId="2" borderId="0" xfId="0" applyFont="1" applyFill="1" applyProtection="1">
      <protection locked="0"/>
    </xf>
    <xf numFmtId="2" fontId="5" fillId="2" borderId="0" xfId="0" applyNumberFormat="1" applyFont="1" applyFill="1" applyProtection="1">
      <protection locked="0"/>
    </xf>
    <xf numFmtId="0" fontId="11" fillId="2" borderId="0" xfId="0" applyFont="1" applyFill="1" applyProtection="1">
      <protection locked="0"/>
    </xf>
    <xf numFmtId="14" fontId="12" fillId="2" borderId="0" xfId="0" applyNumberFormat="1" applyFont="1" applyFill="1" applyProtection="1">
      <protection locked="0"/>
    </xf>
    <xf numFmtId="2" fontId="13" fillId="2" borderId="0" xfId="0" applyNumberFormat="1" applyFont="1" applyFill="1" applyProtection="1">
      <protection locked="0"/>
    </xf>
    <xf numFmtId="14" fontId="11" fillId="2" borderId="0" xfId="0" applyNumberFormat="1" applyFont="1" applyFill="1" applyProtection="1"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5" fillId="2" borderId="0" xfId="0" applyNumberFormat="1" applyFont="1" applyFill="1" applyAlignment="1" applyProtection="1">
      <alignment horizontal="center"/>
      <protection locked="0"/>
    </xf>
    <xf numFmtId="0" fontId="17" fillId="7" borderId="9" xfId="0" applyFont="1" applyFill="1" applyBorder="1" applyAlignment="1" applyProtection="1">
      <alignment horizontal="center" vertical="center"/>
      <protection locked="0"/>
    </xf>
    <xf numFmtId="0" fontId="17" fillId="7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165" fontId="5" fillId="6" borderId="0" xfId="0" applyNumberFormat="1" applyFont="1" applyFill="1" applyAlignment="1" applyProtection="1">
      <alignment horizontal="center" vertic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NumberFormat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NumberFormat="1" applyFont="1" applyFill="1" applyBorder="1" applyAlignment="1" applyProtection="1">
      <alignment horizontal="center"/>
      <protection locked="0"/>
    </xf>
    <xf numFmtId="14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1" fillId="0" borderId="0" xfId="3" applyFont="1" applyFill="1" applyProtection="1"/>
    <xf numFmtId="0" fontId="18" fillId="0" borderId="0" xfId="3" applyFont="1" applyFill="1" applyProtection="1"/>
    <xf numFmtId="49" fontId="8" fillId="2" borderId="0" xfId="0" applyNumberFormat="1" applyFont="1" applyFill="1" applyBorder="1" applyAlignment="1" applyProtection="1"/>
    <xf numFmtId="49" fontId="21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3" fillId="2" borderId="0" xfId="0" applyFont="1" applyFill="1" applyProtection="1"/>
    <xf numFmtId="0" fontId="24" fillId="2" borderId="0" xfId="0" applyFont="1" applyFill="1" applyAlignment="1" applyProtection="1">
      <alignment horizontal="center"/>
    </xf>
    <xf numFmtId="0" fontId="1" fillId="2" borderId="0" xfId="3" applyFont="1" applyFill="1" applyProtection="1"/>
    <xf numFmtId="0" fontId="0" fillId="0" borderId="0" xfId="0" applyAlignment="1">
      <alignment wrapText="1"/>
    </xf>
    <xf numFmtId="0" fontId="26" fillId="0" borderId="0" xfId="0" applyFont="1" applyAlignment="1">
      <alignment horizontal="center" vertical="center"/>
    </xf>
    <xf numFmtId="49" fontId="16" fillId="2" borderId="0" xfId="0" applyNumberFormat="1" applyFont="1" applyFill="1" applyBorder="1" applyAlignment="1" applyProtection="1">
      <alignment horizontal="center"/>
    </xf>
    <xf numFmtId="0" fontId="14" fillId="2" borderId="0" xfId="2" applyFont="1" applyFill="1" applyAlignment="1" applyProtection="1">
      <protection locked="0"/>
    </xf>
    <xf numFmtId="0" fontId="5" fillId="2" borderId="0" xfId="0" applyFont="1" applyFill="1" applyAlignment="1" applyProtection="1">
      <protection locked="0"/>
    </xf>
    <xf numFmtId="0" fontId="14" fillId="2" borderId="0" xfId="2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</cellXfs>
  <cellStyles count="4">
    <cellStyle name="Celda vinculada" xfId="1" builtinId="24"/>
    <cellStyle name="Hipervínculo" xfId="2" builtinId="8"/>
    <cellStyle name="Normal" xfId="0" builtinId="0"/>
    <cellStyle name="Normal 2" xfId="3" xr:uid="{00000000-0005-0000-0000-000003000000}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2060"/>
      </font>
    </dxf>
  </dxfs>
  <tableStyles count="0" defaultTableStyle="TableStyleMedium2" defaultPivotStyle="PivotStyleLight16"/>
  <colors>
    <mruColors>
      <color rgb="FFFFFFFF"/>
      <color rgb="FFFF8B8B"/>
      <color rgb="FF33CC33"/>
      <color rgb="FFF4591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800" b="1">
                <a:solidFill>
                  <a:sysClr val="windowText" lastClr="000000"/>
                </a:solidFill>
              </a:rPr>
              <a:t>PRECIO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RSI!$C$22:$C$227</c:f>
              <c:numCache>
                <c:formatCode>0.000</c:formatCode>
                <c:ptCount val="206"/>
                <c:pt idx="0">
                  <c:v>172.94</c:v>
                </c:pt>
                <c:pt idx="1">
                  <c:v>173.22800000000001</c:v>
                </c:pt>
                <c:pt idx="2">
                  <c:v>172.065</c:v>
                </c:pt>
                <c:pt idx="3">
                  <c:v>171.833</c:v>
                </c:pt>
                <c:pt idx="4">
                  <c:v>171.1</c:v>
                </c:pt>
                <c:pt idx="5">
                  <c:v>171.53800000000001</c:v>
                </c:pt>
                <c:pt idx="6">
                  <c:v>171.90799999999999</c:v>
                </c:pt>
                <c:pt idx="7">
                  <c:v>170.91300000000001</c:v>
                </c:pt>
                <c:pt idx="8">
                  <c:v>170.93799999999999</c:v>
                </c:pt>
                <c:pt idx="9">
                  <c:v>170.846</c:v>
                </c:pt>
                <c:pt idx="10">
                  <c:v>171.56299999999999</c:v>
                </c:pt>
                <c:pt idx="11">
                  <c:v>170.99799999999999</c:v>
                </c:pt>
                <c:pt idx="12">
                  <c:v>172.17699999999999</c:v>
                </c:pt>
                <c:pt idx="13">
                  <c:v>172.178</c:v>
                </c:pt>
                <c:pt idx="14">
                  <c:v>172.21100000000001</c:v>
                </c:pt>
                <c:pt idx="15">
                  <c:v>172.49799999999999</c:v>
                </c:pt>
                <c:pt idx="16">
                  <c:v>172.10300000000001</c:v>
                </c:pt>
                <c:pt idx="17">
                  <c:v>172.18299999999999</c:v>
                </c:pt>
                <c:pt idx="18">
                  <c:v>172.018</c:v>
                </c:pt>
                <c:pt idx="19">
                  <c:v>172.71799999999999</c:v>
                </c:pt>
                <c:pt idx="20">
                  <c:v>173.28800000000001</c:v>
                </c:pt>
                <c:pt idx="21">
                  <c:v>173.07300000000001</c:v>
                </c:pt>
                <c:pt idx="22">
                  <c:v>172.47300000000001</c:v>
                </c:pt>
                <c:pt idx="23">
                  <c:v>171.881</c:v>
                </c:pt>
                <c:pt idx="24">
                  <c:v>171.642</c:v>
                </c:pt>
                <c:pt idx="25">
                  <c:v>170.74299999999999</c:v>
                </c:pt>
                <c:pt idx="26">
                  <c:v>171.018</c:v>
                </c:pt>
                <c:pt idx="27">
                  <c:v>173.19800000000001</c:v>
                </c:pt>
                <c:pt idx="28">
                  <c:v>174.083</c:v>
                </c:pt>
                <c:pt idx="29">
                  <c:v>174.58799999999999</c:v>
                </c:pt>
                <c:pt idx="30">
                  <c:v>173.97800000000001</c:v>
                </c:pt>
                <c:pt idx="31">
                  <c:v>174.357</c:v>
                </c:pt>
                <c:pt idx="32">
                  <c:v>176.33500000000001</c:v>
                </c:pt>
                <c:pt idx="33">
                  <c:v>178.12200000000001</c:v>
                </c:pt>
                <c:pt idx="34">
                  <c:v>177.55699999999999</c:v>
                </c:pt>
                <c:pt idx="35">
                  <c:v>178.05799999999999</c:v>
                </c:pt>
                <c:pt idx="36">
                  <c:v>178.428</c:v>
                </c:pt>
                <c:pt idx="37">
                  <c:v>178.15600000000001</c:v>
                </c:pt>
                <c:pt idx="38">
                  <c:v>177.42599999999999</c:v>
                </c:pt>
                <c:pt idx="39">
                  <c:v>177.505</c:v>
                </c:pt>
                <c:pt idx="40">
                  <c:v>177.81800000000001</c:v>
                </c:pt>
                <c:pt idx="41">
                  <c:v>177.732</c:v>
                </c:pt>
                <c:pt idx="42">
                  <c:v>176.238</c:v>
                </c:pt>
                <c:pt idx="43">
                  <c:v>175.04499999999999</c:v>
                </c:pt>
                <c:pt idx="44">
                  <c:v>175.215</c:v>
                </c:pt>
                <c:pt idx="45">
                  <c:v>174.93799999999999</c:v>
                </c:pt>
                <c:pt idx="46">
                  <c:v>173.846</c:v>
                </c:pt>
                <c:pt idx="47">
                  <c:v>174.73699999999999</c:v>
                </c:pt>
                <c:pt idx="48">
                  <c:v>173.78800000000001</c:v>
                </c:pt>
                <c:pt idx="49">
                  <c:v>173.041</c:v>
                </c:pt>
                <c:pt idx="50">
                  <c:v>171.81399999999999</c:v>
                </c:pt>
                <c:pt idx="51">
                  <c:v>170.226</c:v>
                </c:pt>
                <c:pt idx="52">
                  <c:v>169.65799999999999</c:v>
                </c:pt>
                <c:pt idx="53">
                  <c:v>171.03700000000001</c:v>
                </c:pt>
                <c:pt idx="54">
                  <c:v>171.97399999999999</c:v>
                </c:pt>
                <c:pt idx="55">
                  <c:v>172.85599999999999</c:v>
                </c:pt>
                <c:pt idx="56">
                  <c:v>172.36699999999999</c:v>
                </c:pt>
                <c:pt idx="57">
                  <c:v>171.946</c:v>
                </c:pt>
                <c:pt idx="58">
                  <c:v>173.52699999999999</c:v>
                </c:pt>
                <c:pt idx="59">
                  <c:v>173.99199999999999</c:v>
                </c:pt>
                <c:pt idx="60">
                  <c:v>173.786</c:v>
                </c:pt>
                <c:pt idx="61">
                  <c:v>174.458</c:v>
                </c:pt>
                <c:pt idx="62">
                  <c:v>174.34299999999999</c:v>
                </c:pt>
                <c:pt idx="63">
                  <c:v>174.73500000000001</c:v>
                </c:pt>
                <c:pt idx="64">
                  <c:v>179.62899999999999</c:v>
                </c:pt>
                <c:pt idx="65">
                  <c:v>182.13399999999999</c:v>
                </c:pt>
                <c:pt idx="66">
                  <c:v>181.77799999999999</c:v>
                </c:pt>
                <c:pt idx="67">
                  <c:v>183.137</c:v>
                </c:pt>
                <c:pt idx="68">
                  <c:v>182.37299999999999</c:v>
                </c:pt>
                <c:pt idx="69">
                  <c:v>181.803</c:v>
                </c:pt>
                <c:pt idx="70">
                  <c:v>181.94499999999999</c:v>
                </c:pt>
                <c:pt idx="71">
                  <c:v>184.28200000000001</c:v>
                </c:pt>
                <c:pt idx="72">
                  <c:v>182.203</c:v>
                </c:pt>
                <c:pt idx="73">
                  <c:v>181.864</c:v>
                </c:pt>
                <c:pt idx="74">
                  <c:v>182.12</c:v>
                </c:pt>
                <c:pt idx="75">
                  <c:v>182.429</c:v>
                </c:pt>
                <c:pt idx="76">
                  <c:v>182.65600000000001</c:v>
                </c:pt>
                <c:pt idx="77">
                  <c:v>184.98699999999999</c:v>
                </c:pt>
                <c:pt idx="78">
                  <c:v>185.45099999999999</c:v>
                </c:pt>
                <c:pt idx="79">
                  <c:v>184.494</c:v>
                </c:pt>
                <c:pt idx="80">
                  <c:v>185.73</c:v>
                </c:pt>
                <c:pt idx="81">
                  <c:v>185.28100000000001</c:v>
                </c:pt>
                <c:pt idx="82">
                  <c:v>185.89</c:v>
                </c:pt>
                <c:pt idx="83">
                  <c:v>185.178</c:v>
                </c:pt>
                <c:pt idx="84">
                  <c:v>185.44399999999999</c:v>
                </c:pt>
                <c:pt idx="85">
                  <c:v>186.21600000000001</c:v>
                </c:pt>
                <c:pt idx="86">
                  <c:v>186.39599999999999</c:v>
                </c:pt>
                <c:pt idx="87">
                  <c:v>187.89</c:v>
                </c:pt>
                <c:pt idx="88">
                  <c:v>187.73099999999999</c:v>
                </c:pt>
                <c:pt idx="89">
                  <c:v>189.40799999999999</c:v>
                </c:pt>
                <c:pt idx="90">
                  <c:v>188.86500000000001</c:v>
                </c:pt>
                <c:pt idx="91">
                  <c:v>187.5</c:v>
                </c:pt>
                <c:pt idx="92">
                  <c:v>185.14099999999999</c:v>
                </c:pt>
                <c:pt idx="93">
                  <c:v>186.61799999999999</c:v>
                </c:pt>
                <c:pt idx="94">
                  <c:v>186.65299999999999</c:v>
                </c:pt>
                <c:pt idx="95">
                  <c:v>184.22</c:v>
                </c:pt>
                <c:pt idx="96">
                  <c:v>183.30199999999999</c:v>
                </c:pt>
                <c:pt idx="97">
                  <c:v>184.744</c:v>
                </c:pt>
                <c:pt idx="98">
                  <c:v>186.17599999999999</c:v>
                </c:pt>
                <c:pt idx="99">
                  <c:v>186.744</c:v>
                </c:pt>
                <c:pt idx="100">
                  <c:v>187.131</c:v>
                </c:pt>
                <c:pt idx="101">
                  <c:v>187.27500000000001</c:v>
                </c:pt>
                <c:pt idx="102">
                  <c:v>187.34700000000001</c:v>
                </c:pt>
                <c:pt idx="103">
                  <c:v>187.226</c:v>
                </c:pt>
                <c:pt idx="104">
                  <c:v>187.19900000000001</c:v>
                </c:pt>
                <c:pt idx="105">
                  <c:v>185.85900000000001</c:v>
                </c:pt>
                <c:pt idx="106">
                  <c:v>186.65700000000001</c:v>
                </c:pt>
                <c:pt idx="107">
                  <c:v>184.62100000000001</c:v>
                </c:pt>
                <c:pt idx="108">
                  <c:v>182.416</c:v>
                </c:pt>
                <c:pt idx="109">
                  <c:v>179.322</c:v>
                </c:pt>
                <c:pt idx="110">
                  <c:v>180.18</c:v>
                </c:pt>
                <c:pt idx="111">
                  <c:v>180.535</c:v>
                </c:pt>
                <c:pt idx="112">
                  <c:v>179.64400000000001</c:v>
                </c:pt>
                <c:pt idx="113">
                  <c:v>179.52699999999999</c:v>
                </c:pt>
                <c:pt idx="114">
                  <c:v>178.74799999999999</c:v>
                </c:pt>
                <c:pt idx="115">
                  <c:v>178.68299999999999</c:v>
                </c:pt>
                <c:pt idx="116">
                  <c:v>176.33600000000001</c:v>
                </c:pt>
                <c:pt idx="117">
                  <c:v>178.065</c:v>
                </c:pt>
                <c:pt idx="118">
                  <c:v>177.63800000000001</c:v>
                </c:pt>
                <c:pt idx="119">
                  <c:v>179.89099999999999</c:v>
                </c:pt>
                <c:pt idx="120">
                  <c:v>178.596</c:v>
                </c:pt>
                <c:pt idx="121">
                  <c:v>177.82</c:v>
                </c:pt>
                <c:pt idx="122">
                  <c:v>176.54599999999999</c:v>
                </c:pt>
                <c:pt idx="123">
                  <c:v>178.59399999999999</c:v>
                </c:pt>
                <c:pt idx="124">
                  <c:v>179.10900000000001</c:v>
                </c:pt>
                <c:pt idx="125">
                  <c:v>177.87799999999999</c:v>
                </c:pt>
                <c:pt idx="126">
                  <c:v>178.173</c:v>
                </c:pt>
                <c:pt idx="127">
                  <c:v>177.06700000000001</c:v>
                </c:pt>
                <c:pt idx="128">
                  <c:v>176.81899999999999</c:v>
                </c:pt>
                <c:pt idx="129">
                  <c:v>178.28299999999999</c:v>
                </c:pt>
                <c:pt idx="130">
                  <c:v>177.988</c:v>
                </c:pt>
                <c:pt idx="131">
                  <c:v>180.11799999999999</c:v>
                </c:pt>
                <c:pt idx="132">
                  <c:v>181.51</c:v>
                </c:pt>
                <c:pt idx="133">
                  <c:v>180.49299999999999</c:v>
                </c:pt>
                <c:pt idx="134">
                  <c:v>182.155</c:v>
                </c:pt>
                <c:pt idx="135">
                  <c:v>183.506</c:v>
                </c:pt>
                <c:pt idx="136">
                  <c:v>183.22900000000001</c:v>
                </c:pt>
                <c:pt idx="137">
                  <c:v>182.91800000000001</c:v>
                </c:pt>
                <c:pt idx="138">
                  <c:v>181.96700000000001</c:v>
                </c:pt>
                <c:pt idx="139">
                  <c:v>183.03399999999999</c:v>
                </c:pt>
                <c:pt idx="140">
                  <c:v>183.34100000000001</c:v>
                </c:pt>
                <c:pt idx="141">
                  <c:v>183.315</c:v>
                </c:pt>
                <c:pt idx="142">
                  <c:v>183.142</c:v>
                </c:pt>
                <c:pt idx="143">
                  <c:v>183.62899999999999</c:v>
                </c:pt>
                <c:pt idx="144">
                  <c:v>183.81299999999999</c:v>
                </c:pt>
                <c:pt idx="145">
                  <c:v>184.55</c:v>
                </c:pt>
                <c:pt idx="146">
                  <c:v>183.94800000000001</c:v>
                </c:pt>
                <c:pt idx="147">
                  <c:v>184.61600000000001</c:v>
                </c:pt>
                <c:pt idx="148">
                  <c:v>184.554</c:v>
                </c:pt>
                <c:pt idx="149">
                  <c:v>183.87</c:v>
                </c:pt>
                <c:pt idx="150">
                  <c:v>182.66300000000001</c:v>
                </c:pt>
                <c:pt idx="151">
                  <c:v>183.05199999999999</c:v>
                </c:pt>
                <c:pt idx="152">
                  <c:v>181.66499999999999</c:v>
                </c:pt>
                <c:pt idx="153">
                  <c:v>183.268</c:v>
                </c:pt>
                <c:pt idx="154">
                  <c:v>182.48599999999999</c:v>
                </c:pt>
                <c:pt idx="155">
                  <c:v>181.285</c:v>
                </c:pt>
                <c:pt idx="156">
                  <c:v>180.49100000000001</c:v>
                </c:pt>
                <c:pt idx="157">
                  <c:v>178.922</c:v>
                </c:pt>
                <c:pt idx="158">
                  <c:v>179.881</c:v>
                </c:pt>
                <c:pt idx="159">
                  <c:v>178.99100000000001</c:v>
                </c:pt>
                <c:pt idx="160">
                  <c:v>179.858</c:v>
                </c:pt>
                <c:pt idx="161">
                  <c:v>178.13200000000001</c:v>
                </c:pt>
                <c:pt idx="162">
                  <c:v>179.405</c:v>
                </c:pt>
                <c:pt idx="163">
                  <c:v>178.99600000000001</c:v>
                </c:pt>
                <c:pt idx="164">
                  <c:v>177.81200000000001</c:v>
                </c:pt>
                <c:pt idx="165">
                  <c:v>177.785</c:v>
                </c:pt>
                <c:pt idx="166">
                  <c:v>176.94200000000001</c:v>
                </c:pt>
                <c:pt idx="167">
                  <c:v>177.13</c:v>
                </c:pt>
                <c:pt idx="168">
                  <c:v>177.81899999999999</c:v>
                </c:pt>
                <c:pt idx="169">
                  <c:v>177.952</c:v>
                </c:pt>
                <c:pt idx="170">
                  <c:v>177.483</c:v>
                </c:pt>
                <c:pt idx="171">
                  <c:v>177.505</c:v>
                </c:pt>
                <c:pt idx="172">
                  <c:v>177.483</c:v>
                </c:pt>
                <c:pt idx="173">
                  <c:v>177.845</c:v>
                </c:pt>
                <c:pt idx="174">
                  <c:v>178.05600000000001</c:v>
                </c:pt>
                <c:pt idx="175">
                  <c:v>178.6</c:v>
                </c:pt>
                <c:pt idx="176">
                  <c:v>177.37</c:v>
                </c:pt>
                <c:pt idx="177">
                  <c:v>175.86199999999999</c:v>
                </c:pt>
                <c:pt idx="178">
                  <c:v>176.255</c:v>
                </c:pt>
                <c:pt idx="179">
                  <c:v>176.435</c:v>
                </c:pt>
                <c:pt idx="180">
                  <c:v>176.78700000000001</c:v>
                </c:pt>
                <c:pt idx="181">
                  <c:v>177.69200000000001</c:v>
                </c:pt>
                <c:pt idx="182">
                  <c:v>177.85400000000001</c:v>
                </c:pt>
                <c:pt idx="183">
                  <c:v>177.613</c:v>
                </c:pt>
                <c:pt idx="184">
                  <c:v>178.62</c:v>
                </c:pt>
                <c:pt idx="185">
                  <c:v>180.28200000000001</c:v>
                </c:pt>
                <c:pt idx="186">
                  <c:v>180.02799999999999</c:v>
                </c:pt>
                <c:pt idx="187">
                  <c:v>180.648</c:v>
                </c:pt>
                <c:pt idx="188">
                  <c:v>181.364</c:v>
                </c:pt>
                <c:pt idx="189">
                  <c:v>182.291</c:v>
                </c:pt>
                <c:pt idx="190">
                  <c:v>183.702</c:v>
                </c:pt>
                <c:pt idx="191">
                  <c:v>183.251</c:v>
                </c:pt>
                <c:pt idx="192">
                  <c:v>181.905</c:v>
                </c:pt>
                <c:pt idx="193">
                  <c:v>181.61099999999999</c:v>
                </c:pt>
                <c:pt idx="194">
                  <c:v>181.90100000000001</c:v>
                </c:pt>
                <c:pt idx="195">
                  <c:v>182.08</c:v>
                </c:pt>
                <c:pt idx="196">
                  <c:v>182.53100000000001</c:v>
                </c:pt>
                <c:pt idx="197">
                  <c:v>185.048</c:v>
                </c:pt>
                <c:pt idx="198">
                  <c:v>187.13399999999999</c:v>
                </c:pt>
                <c:pt idx="199">
                  <c:v>187.78700000000001</c:v>
                </c:pt>
                <c:pt idx="200">
                  <c:v>187.58600000000001</c:v>
                </c:pt>
                <c:pt idx="201">
                  <c:v>187.96100000000001</c:v>
                </c:pt>
                <c:pt idx="202">
                  <c:v>187.52099999999999</c:v>
                </c:pt>
                <c:pt idx="203">
                  <c:v>187.77199999999999</c:v>
                </c:pt>
                <c:pt idx="204">
                  <c:v>187.202</c:v>
                </c:pt>
                <c:pt idx="205">
                  <c:v>188.47499999999999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6A-47B9-9527-A32E86B02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8204895"/>
        <c:axId val="1318209471"/>
      </c:lineChart>
      <c:catAx>
        <c:axId val="131820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18209471"/>
        <c:crosses val="autoZero"/>
        <c:auto val="1"/>
        <c:lblAlgn val="ctr"/>
        <c:lblOffset val="100"/>
        <c:noMultiLvlLbl val="0"/>
      </c:catAx>
      <c:valAx>
        <c:axId val="1318209471"/>
        <c:scaling>
          <c:orientation val="minMax"/>
          <c:max val="192"/>
          <c:min val="16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1820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800" b="1">
                <a:solidFill>
                  <a:sysClr val="windowText" lastClr="000000"/>
                </a:solidFill>
              </a:rPr>
              <a:t>RSI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RSI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RSI!$K$22:$K$227</c:f>
              <c:numCache>
                <c:formatCode>0.00</c:formatCode>
                <c:ptCount val="206"/>
                <c:pt idx="0">
                  <c:v>34.088228355744519</c:v>
                </c:pt>
                <c:pt idx="1">
                  <c:v>38.581984815435185</c:v>
                </c:pt>
                <c:pt idx="2">
                  <c:v>29.758666874006423</c:v>
                </c:pt>
                <c:pt idx="3">
                  <c:v>28.365109721832539</c:v>
                </c:pt>
                <c:pt idx="4">
                  <c:v>24.466700763931286</c:v>
                </c:pt>
                <c:pt idx="5">
                  <c:v>30.604193291777648</c:v>
                </c:pt>
                <c:pt idx="6">
                  <c:v>35.380870783597487</c:v>
                </c:pt>
                <c:pt idx="7">
                  <c:v>29.500235851331055</c:v>
                </c:pt>
                <c:pt idx="8">
                  <c:v>29.81587886350394</c:v>
                </c:pt>
                <c:pt idx="9">
                  <c:v>29.296062119062398</c:v>
                </c:pt>
                <c:pt idx="10">
                  <c:v>38.321213260896229</c:v>
                </c:pt>
                <c:pt idx="11">
                  <c:v>34.575820619178856</c:v>
                </c:pt>
                <c:pt idx="12">
                  <c:v>46.357721386100309</c:v>
                </c:pt>
                <c:pt idx="13">
                  <c:v>46.366543725063096</c:v>
                </c:pt>
                <c:pt idx="14">
                  <c:v>46.678202904907067</c:v>
                </c:pt>
                <c:pt idx="15">
                  <c:v>49.430440658964677</c:v>
                </c:pt>
                <c:pt idx="16">
                  <c:v>45.917586610287316</c:v>
                </c:pt>
                <c:pt idx="17">
                  <c:v>46.743090566594546</c:v>
                </c:pt>
                <c:pt idx="18">
                  <c:v>45.210312609634244</c:v>
                </c:pt>
                <c:pt idx="19">
                  <c:v>52.349203809684489</c:v>
                </c:pt>
                <c:pt idx="20">
                  <c:v>57.235470207403111</c:v>
                </c:pt>
                <c:pt idx="21">
                  <c:v>54.946726865926088</c:v>
                </c:pt>
                <c:pt idx="22">
                  <c:v>49.05172923446839</c:v>
                </c:pt>
                <c:pt idx="23">
                  <c:v>44.032154924110365</c:v>
                </c:pt>
                <c:pt idx="24">
                  <c:v>42.156561821411628</c:v>
                </c:pt>
                <c:pt idx="25">
                  <c:v>35.952888152778954</c:v>
                </c:pt>
                <c:pt idx="26">
                  <c:v>38.914184184670155</c:v>
                </c:pt>
                <c:pt idx="27">
                  <c:v>56.202140130934147</c:v>
                </c:pt>
                <c:pt idx="28">
                  <c:v>61.024567272882507</c:v>
                </c:pt>
                <c:pt idx="29">
                  <c:v>63.494599893265843</c:v>
                </c:pt>
                <c:pt idx="30">
                  <c:v>58.658802712656637</c:v>
                </c:pt>
                <c:pt idx="31">
                  <c:v>60.663378156652897</c:v>
                </c:pt>
                <c:pt idx="32">
                  <c:v>69.087814109091397</c:v>
                </c:pt>
                <c:pt idx="33">
                  <c:v>74.418191562066085</c:v>
                </c:pt>
                <c:pt idx="34">
                  <c:v>70.291162281950164</c:v>
                </c:pt>
                <c:pt idx="35">
                  <c:v>71.785356222825513</c:v>
                </c:pt>
                <c:pt idx="36">
                  <c:v>72.870558855354801</c:v>
                </c:pt>
                <c:pt idx="37">
                  <c:v>70.7172155102825</c:v>
                </c:pt>
                <c:pt idx="38">
                  <c:v>65.152642363684635</c:v>
                </c:pt>
                <c:pt idx="39">
                  <c:v>65.46930797285134</c:v>
                </c:pt>
                <c:pt idx="40">
                  <c:v>66.758202778027027</c:v>
                </c:pt>
                <c:pt idx="41">
                  <c:v>66.028937897179375</c:v>
                </c:pt>
                <c:pt idx="42">
                  <c:v>54.824455040136456</c:v>
                </c:pt>
                <c:pt idx="43">
                  <c:v>47.842936966729276</c:v>
                </c:pt>
                <c:pt idx="44">
                  <c:v>48.842653137763733</c:v>
                </c:pt>
                <c:pt idx="45">
                  <c:v>47.253332361066732</c:v>
                </c:pt>
                <c:pt idx="46">
                  <c:v>41.517794608243534</c:v>
                </c:pt>
                <c:pt idx="47">
                  <c:v>47.154079278836903</c:v>
                </c:pt>
                <c:pt idx="48">
                  <c:v>42.460273093113919</c:v>
                </c:pt>
                <c:pt idx="49">
                  <c:v>39.156229128224183</c:v>
                </c:pt>
                <c:pt idx="50">
                  <c:v>34.41856337342557</c:v>
                </c:pt>
                <c:pt idx="51">
                  <c:v>29.451872924520671</c:v>
                </c:pt>
                <c:pt idx="52">
                  <c:v>27.900998544170903</c:v>
                </c:pt>
                <c:pt idx="53">
                  <c:v>36.626175336546105</c:v>
                </c:pt>
                <c:pt idx="54">
                  <c:v>41.781608882024102</c:v>
                </c:pt>
                <c:pt idx="55">
                  <c:v>46.216830683163678</c:v>
                </c:pt>
                <c:pt idx="56">
                  <c:v>44.206062809981233</c:v>
                </c:pt>
                <c:pt idx="57">
                  <c:v>42.491999476326122</c:v>
                </c:pt>
                <c:pt idx="58">
                  <c:v>50.287516832571093</c:v>
                </c:pt>
                <c:pt idx="59">
                  <c:v>52.33410379907572</c:v>
                </c:pt>
                <c:pt idx="60">
                  <c:v>51.32600941077105</c:v>
                </c:pt>
                <c:pt idx="61">
                  <c:v>54.411062303123991</c:v>
                </c:pt>
                <c:pt idx="62">
                  <c:v>53.782826713979894</c:v>
                </c:pt>
                <c:pt idx="63">
                  <c:v>55.662072683209921</c:v>
                </c:pt>
                <c:pt idx="64">
                  <c:v>71.333708754676721</c:v>
                </c:pt>
                <c:pt idx="65">
                  <c:v>76.008162894876634</c:v>
                </c:pt>
                <c:pt idx="66">
                  <c:v>74.15744134250528</c:v>
                </c:pt>
                <c:pt idx="67">
                  <c:v>76.508904896744511</c:v>
                </c:pt>
                <c:pt idx="68">
                  <c:v>72.514202750034826</c:v>
                </c:pt>
                <c:pt idx="69">
                  <c:v>69.594662088905721</c:v>
                </c:pt>
                <c:pt idx="70">
                  <c:v>69.919579901598894</c:v>
                </c:pt>
                <c:pt idx="71">
                  <c:v>74.709573114191556</c:v>
                </c:pt>
                <c:pt idx="72">
                  <c:v>64.82073213639103</c:v>
                </c:pt>
                <c:pt idx="73">
                  <c:v>63.348304282018596</c:v>
                </c:pt>
                <c:pt idx="74">
                  <c:v>64.013101903755256</c:v>
                </c:pt>
                <c:pt idx="75">
                  <c:v>64.842040280741713</c:v>
                </c:pt>
                <c:pt idx="76">
                  <c:v>65.471271809508664</c:v>
                </c:pt>
                <c:pt idx="77">
                  <c:v>71.176078989463591</c:v>
                </c:pt>
                <c:pt idx="78">
                  <c:v>72.162036587287531</c:v>
                </c:pt>
                <c:pt idx="79">
                  <c:v>67.066505040255095</c:v>
                </c:pt>
                <c:pt idx="80">
                  <c:v>70.011760070413075</c:v>
                </c:pt>
                <c:pt idx="81">
                  <c:v>67.645110012603098</c:v>
                </c:pt>
                <c:pt idx="82">
                  <c:v>69.167505032740692</c:v>
                </c:pt>
                <c:pt idx="83">
                  <c:v>65.299015339957108</c:v>
                </c:pt>
                <c:pt idx="84">
                  <c:v>66.0626808774675</c:v>
                </c:pt>
                <c:pt idx="85">
                  <c:v>68.246766679386127</c:v>
                </c:pt>
                <c:pt idx="86">
                  <c:v>68.751727936841618</c:v>
                </c:pt>
                <c:pt idx="87">
                  <c:v>72.640723819255868</c:v>
                </c:pt>
                <c:pt idx="88">
                  <c:v>71.619145142735221</c:v>
                </c:pt>
                <c:pt idx="89">
                  <c:v>75.528249885202754</c:v>
                </c:pt>
                <c:pt idx="90">
                  <c:v>72.066948484010297</c:v>
                </c:pt>
                <c:pt idx="91">
                  <c:v>64.112823590062632</c:v>
                </c:pt>
                <c:pt idx="92">
                  <c:v>53.187259703260786</c:v>
                </c:pt>
                <c:pt idx="93">
                  <c:v>58.011874866708283</c:v>
                </c:pt>
                <c:pt idx="94">
                  <c:v>58.122017788668295</c:v>
                </c:pt>
                <c:pt idx="95">
                  <c:v>48.581723406494987</c:v>
                </c:pt>
                <c:pt idx="96">
                  <c:v>45.544070216566496</c:v>
                </c:pt>
                <c:pt idx="97">
                  <c:v>50.753041333154911</c:v>
                </c:pt>
                <c:pt idx="98">
                  <c:v>55.323390873537079</c:v>
                </c:pt>
                <c:pt idx="99">
                  <c:v>57.02694611182369</c:v>
                </c:pt>
                <c:pt idx="100">
                  <c:v>58.196541226849867</c:v>
                </c:pt>
                <c:pt idx="101">
                  <c:v>58.647541569586672</c:v>
                </c:pt>
                <c:pt idx="102">
                  <c:v>58.886380466057773</c:v>
                </c:pt>
                <c:pt idx="103">
                  <c:v>58.277208345711983</c:v>
                </c:pt>
                <c:pt idx="104">
                  <c:v>58.132694755396606</c:v>
                </c:pt>
                <c:pt idx="105">
                  <c:v>51.329641096410604</c:v>
                </c:pt>
                <c:pt idx="106">
                  <c:v>54.727466189567686</c:v>
                </c:pt>
                <c:pt idx="107">
                  <c:v>45.919201383964548</c:v>
                </c:pt>
                <c:pt idx="108">
                  <c:v>38.661779580297932</c:v>
                </c:pt>
                <c:pt idx="109">
                  <c:v>31.208362564195497</c:v>
                </c:pt>
                <c:pt idx="110">
                  <c:v>34.953348463472594</c:v>
                </c:pt>
                <c:pt idx="111">
                  <c:v>36.493829004598695</c:v>
                </c:pt>
                <c:pt idx="112">
                  <c:v>34.298306071498814</c:v>
                </c:pt>
                <c:pt idx="113">
                  <c:v>34.008968490726218</c:v>
                </c:pt>
                <c:pt idx="114">
                  <c:v>32.069171868481291</c:v>
                </c:pt>
                <c:pt idx="115">
                  <c:v>31.905644351959495</c:v>
                </c:pt>
                <c:pt idx="116">
                  <c:v>26.62611391370973</c:v>
                </c:pt>
                <c:pt idx="117">
                  <c:v>35.140753407494842</c:v>
                </c:pt>
                <c:pt idx="118">
                  <c:v>34.088664842604075</c:v>
                </c:pt>
                <c:pt idx="119">
                  <c:v>43.671375557416169</c:v>
                </c:pt>
                <c:pt idx="120">
                  <c:v>40.065641976901311</c:v>
                </c:pt>
                <c:pt idx="121">
                  <c:v>38.038887211372149</c:v>
                </c:pt>
                <c:pt idx="122">
                  <c:v>34.91606816338097</c:v>
                </c:pt>
                <c:pt idx="123">
                  <c:v>43.01495154862512</c:v>
                </c:pt>
                <c:pt idx="124">
                  <c:v>44.872671606484779</c:v>
                </c:pt>
                <c:pt idx="125">
                  <c:v>41.398587125908591</c:v>
                </c:pt>
                <c:pt idx="126">
                  <c:v>42.546537986189399</c:v>
                </c:pt>
                <c:pt idx="127">
                  <c:v>39.428088404260329</c:v>
                </c:pt>
                <c:pt idx="128">
                  <c:v>38.742376026693044</c:v>
                </c:pt>
                <c:pt idx="129">
                  <c:v>44.840935183330714</c:v>
                </c:pt>
                <c:pt idx="130">
                  <c:v>43.892680877604548</c:v>
                </c:pt>
                <c:pt idx="131">
                  <c:v>51.815814101278384</c:v>
                </c:pt>
                <c:pt idx="132">
                  <c:v>56.171698962363173</c:v>
                </c:pt>
                <c:pt idx="133">
                  <c:v>52.441649343019428</c:v>
                </c:pt>
                <c:pt idx="134">
                  <c:v>57.418070582917032</c:v>
                </c:pt>
                <c:pt idx="135">
                  <c:v>60.991299546702898</c:v>
                </c:pt>
                <c:pt idx="136">
                  <c:v>59.881769071452766</c:v>
                </c:pt>
                <c:pt idx="137">
                  <c:v>58.592978857406379</c:v>
                </c:pt>
                <c:pt idx="138">
                  <c:v>54.715055153820586</c:v>
                </c:pt>
                <c:pt idx="139">
                  <c:v>58.068296227416198</c:v>
                </c:pt>
                <c:pt idx="140">
                  <c:v>59.008799288228175</c:v>
                </c:pt>
                <c:pt idx="141">
                  <c:v>58.88833269786457</c:v>
                </c:pt>
                <c:pt idx="142">
                  <c:v>58.039290310066015</c:v>
                </c:pt>
                <c:pt idx="143">
                  <c:v>59.796530740057591</c:v>
                </c:pt>
                <c:pt idx="144">
                  <c:v>60.470108179926115</c:v>
                </c:pt>
                <c:pt idx="145">
                  <c:v>63.134387786380316</c:v>
                </c:pt>
                <c:pt idx="146">
                  <c:v>59.600768772968834</c:v>
                </c:pt>
                <c:pt idx="147">
                  <c:v>62.133415080075117</c:v>
                </c:pt>
                <c:pt idx="148">
                  <c:v>61.74650173400444</c:v>
                </c:pt>
                <c:pt idx="149">
                  <c:v>57.492945849214962</c:v>
                </c:pt>
                <c:pt idx="150">
                  <c:v>50.837734851006537</c:v>
                </c:pt>
                <c:pt idx="151">
                  <c:v>52.736621515245766</c:v>
                </c:pt>
                <c:pt idx="152">
                  <c:v>45.925309233055472</c:v>
                </c:pt>
                <c:pt idx="153">
                  <c:v>53.414144954022333</c:v>
                </c:pt>
                <c:pt idx="154">
                  <c:v>49.791440817643789</c:v>
                </c:pt>
                <c:pt idx="155">
                  <c:v>44.76941497407087</c:v>
                </c:pt>
                <c:pt idx="156">
                  <c:v>41.769907544480304</c:v>
                </c:pt>
                <c:pt idx="157">
                  <c:v>36.557565428652595</c:v>
                </c:pt>
                <c:pt idx="158">
                  <c:v>41.37312225380407</c:v>
                </c:pt>
                <c:pt idx="159">
                  <c:v>38.455798751278238</c:v>
                </c:pt>
                <c:pt idx="160">
                  <c:v>42.694895943193607</c:v>
                </c:pt>
                <c:pt idx="161">
                  <c:v>37.201365970145545</c:v>
                </c:pt>
                <c:pt idx="162">
                  <c:v>43.024246894111386</c:v>
                </c:pt>
                <c:pt idx="163">
                  <c:v>41.686831892092187</c:v>
                </c:pt>
                <c:pt idx="164">
                  <c:v>38.003896364922618</c:v>
                </c:pt>
                <c:pt idx="165">
                  <c:v>37.921619289842596</c:v>
                </c:pt>
                <c:pt idx="166">
                  <c:v>35.348443214842135</c:v>
                </c:pt>
                <c:pt idx="167">
                  <c:v>36.385150365026135</c:v>
                </c:pt>
                <c:pt idx="168">
                  <c:v>40.17158661011004</c:v>
                </c:pt>
                <c:pt idx="169">
                  <c:v>40.90281998292339</c:v>
                </c:pt>
                <c:pt idx="170">
                  <c:v>39.088541821788688</c:v>
                </c:pt>
                <c:pt idx="171">
                  <c:v>39.224721436677569</c:v>
                </c:pt>
                <c:pt idx="172">
                  <c:v>39.130507907233778</c:v>
                </c:pt>
                <c:pt idx="173">
                  <c:v>41.615480971656673</c:v>
                </c:pt>
                <c:pt idx="174">
                  <c:v>43.074259179640592</c:v>
                </c:pt>
                <c:pt idx="175">
                  <c:v>46.767197217573788</c:v>
                </c:pt>
                <c:pt idx="176">
                  <c:v>40.387485684920577</c:v>
                </c:pt>
                <c:pt idx="177">
                  <c:v>34.223458951174479</c:v>
                </c:pt>
                <c:pt idx="178">
                  <c:v>36.925234299064172</c:v>
                </c:pt>
                <c:pt idx="179">
                  <c:v>38.177762633822475</c:v>
                </c:pt>
                <c:pt idx="180">
                  <c:v>40.659402021502757</c:v>
                </c:pt>
                <c:pt idx="181">
                  <c:v>46.595024544671581</c:v>
                </c:pt>
                <c:pt idx="182">
                  <c:v>47.605329739215065</c:v>
                </c:pt>
                <c:pt idx="183">
                  <c:v>46.204949175577262</c:v>
                </c:pt>
                <c:pt idx="184">
                  <c:v>52.493373000516669</c:v>
                </c:pt>
                <c:pt idx="185">
                  <c:v>60.665877689746225</c:v>
                </c:pt>
                <c:pt idx="186">
                  <c:v>58.995527797079539</c:v>
                </c:pt>
                <c:pt idx="187">
                  <c:v>61.763036653246857</c:v>
                </c:pt>
                <c:pt idx="188">
                  <c:v>64.724063603600285</c:v>
                </c:pt>
                <c:pt idx="189">
                  <c:v>68.161702089324606</c:v>
                </c:pt>
                <c:pt idx="190">
                  <c:v>72.547037638584982</c:v>
                </c:pt>
                <c:pt idx="191">
                  <c:v>69.263141706231735</c:v>
                </c:pt>
                <c:pt idx="192">
                  <c:v>60.466131637835353</c:v>
                </c:pt>
                <c:pt idx="193">
                  <c:v>58.71206059509025</c:v>
                </c:pt>
                <c:pt idx="194">
                  <c:v>59.946337433626383</c:v>
                </c:pt>
                <c:pt idx="195">
                  <c:v>60.726752952135222</c:v>
                </c:pt>
                <c:pt idx="196">
                  <c:v>62.698788734553084</c:v>
                </c:pt>
                <c:pt idx="197">
                  <c:v>71.346283351756938</c:v>
                </c:pt>
                <c:pt idx="198">
                  <c:v>76.258629137823391</c:v>
                </c:pt>
                <c:pt idx="199">
                  <c:v>77.555795690238313</c:v>
                </c:pt>
                <c:pt idx="200">
                  <c:v>76.176122042805531</c:v>
                </c:pt>
                <c:pt idx="201">
                  <c:v>76.998256336216883</c:v>
                </c:pt>
                <c:pt idx="202">
                  <c:v>73.781033554553147</c:v>
                </c:pt>
                <c:pt idx="203">
                  <c:v>74.437200555985214</c:v>
                </c:pt>
                <c:pt idx="204">
                  <c:v>70.144056012759592</c:v>
                </c:pt>
                <c:pt idx="205">
                  <c:v>73.781023690639742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B-4EE7-800D-8A6B7A541153}"/>
            </c:ext>
          </c:extLst>
        </c:ser>
        <c:ser>
          <c:idx val="1"/>
          <c:order val="1"/>
          <c:tx>
            <c:v>SOBRECOMPRADO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RSI!$AE$22:$AE$227</c:f>
              <c:numCache>
                <c:formatCode>General</c:formatCode>
                <c:ptCount val="206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  <c:pt idx="49">
                  <c:v>70</c:v>
                </c:pt>
                <c:pt idx="50">
                  <c:v>70</c:v>
                </c:pt>
                <c:pt idx="51">
                  <c:v>70</c:v>
                </c:pt>
                <c:pt idx="52">
                  <c:v>70</c:v>
                </c:pt>
                <c:pt idx="53">
                  <c:v>70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70</c:v>
                </c:pt>
                <c:pt idx="58">
                  <c:v>70</c:v>
                </c:pt>
                <c:pt idx="59">
                  <c:v>70</c:v>
                </c:pt>
                <c:pt idx="60">
                  <c:v>70</c:v>
                </c:pt>
                <c:pt idx="61">
                  <c:v>70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70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70</c:v>
                </c:pt>
                <c:pt idx="70">
                  <c:v>70</c:v>
                </c:pt>
                <c:pt idx="71">
                  <c:v>70</c:v>
                </c:pt>
                <c:pt idx="72">
                  <c:v>70</c:v>
                </c:pt>
                <c:pt idx="73">
                  <c:v>70</c:v>
                </c:pt>
                <c:pt idx="74">
                  <c:v>70</c:v>
                </c:pt>
                <c:pt idx="75">
                  <c:v>70</c:v>
                </c:pt>
                <c:pt idx="76">
                  <c:v>70</c:v>
                </c:pt>
                <c:pt idx="77">
                  <c:v>70</c:v>
                </c:pt>
                <c:pt idx="78">
                  <c:v>70</c:v>
                </c:pt>
                <c:pt idx="79">
                  <c:v>70</c:v>
                </c:pt>
                <c:pt idx="80">
                  <c:v>70</c:v>
                </c:pt>
                <c:pt idx="81">
                  <c:v>70</c:v>
                </c:pt>
                <c:pt idx="82">
                  <c:v>70</c:v>
                </c:pt>
                <c:pt idx="83">
                  <c:v>70</c:v>
                </c:pt>
                <c:pt idx="84">
                  <c:v>70</c:v>
                </c:pt>
                <c:pt idx="85">
                  <c:v>70</c:v>
                </c:pt>
                <c:pt idx="86">
                  <c:v>70</c:v>
                </c:pt>
                <c:pt idx="87">
                  <c:v>70</c:v>
                </c:pt>
                <c:pt idx="88">
                  <c:v>70</c:v>
                </c:pt>
                <c:pt idx="89">
                  <c:v>70</c:v>
                </c:pt>
                <c:pt idx="90">
                  <c:v>70</c:v>
                </c:pt>
                <c:pt idx="91">
                  <c:v>70</c:v>
                </c:pt>
                <c:pt idx="92">
                  <c:v>70</c:v>
                </c:pt>
                <c:pt idx="93">
                  <c:v>70</c:v>
                </c:pt>
                <c:pt idx="94">
                  <c:v>70</c:v>
                </c:pt>
                <c:pt idx="95">
                  <c:v>70</c:v>
                </c:pt>
                <c:pt idx="96">
                  <c:v>70</c:v>
                </c:pt>
                <c:pt idx="97">
                  <c:v>70</c:v>
                </c:pt>
                <c:pt idx="98">
                  <c:v>70</c:v>
                </c:pt>
                <c:pt idx="99">
                  <c:v>70</c:v>
                </c:pt>
                <c:pt idx="100">
                  <c:v>70</c:v>
                </c:pt>
                <c:pt idx="101">
                  <c:v>70</c:v>
                </c:pt>
                <c:pt idx="102">
                  <c:v>70</c:v>
                </c:pt>
                <c:pt idx="103">
                  <c:v>70</c:v>
                </c:pt>
                <c:pt idx="104">
                  <c:v>70</c:v>
                </c:pt>
                <c:pt idx="105">
                  <c:v>70</c:v>
                </c:pt>
                <c:pt idx="106">
                  <c:v>70</c:v>
                </c:pt>
                <c:pt idx="107">
                  <c:v>70</c:v>
                </c:pt>
                <c:pt idx="108">
                  <c:v>70</c:v>
                </c:pt>
                <c:pt idx="109">
                  <c:v>70</c:v>
                </c:pt>
                <c:pt idx="110">
                  <c:v>70</c:v>
                </c:pt>
                <c:pt idx="111">
                  <c:v>70</c:v>
                </c:pt>
                <c:pt idx="112">
                  <c:v>70</c:v>
                </c:pt>
                <c:pt idx="113">
                  <c:v>70</c:v>
                </c:pt>
                <c:pt idx="114">
                  <c:v>70</c:v>
                </c:pt>
                <c:pt idx="115">
                  <c:v>70</c:v>
                </c:pt>
                <c:pt idx="116">
                  <c:v>70</c:v>
                </c:pt>
                <c:pt idx="117">
                  <c:v>70</c:v>
                </c:pt>
                <c:pt idx="118">
                  <c:v>70</c:v>
                </c:pt>
                <c:pt idx="119">
                  <c:v>70</c:v>
                </c:pt>
                <c:pt idx="120">
                  <c:v>70</c:v>
                </c:pt>
                <c:pt idx="121">
                  <c:v>70</c:v>
                </c:pt>
                <c:pt idx="122">
                  <c:v>70</c:v>
                </c:pt>
                <c:pt idx="123">
                  <c:v>70</c:v>
                </c:pt>
                <c:pt idx="124">
                  <c:v>70</c:v>
                </c:pt>
                <c:pt idx="125">
                  <c:v>70</c:v>
                </c:pt>
                <c:pt idx="126">
                  <c:v>70</c:v>
                </c:pt>
                <c:pt idx="127">
                  <c:v>70</c:v>
                </c:pt>
                <c:pt idx="128">
                  <c:v>70</c:v>
                </c:pt>
                <c:pt idx="129">
                  <c:v>70</c:v>
                </c:pt>
                <c:pt idx="130">
                  <c:v>70</c:v>
                </c:pt>
                <c:pt idx="131">
                  <c:v>70</c:v>
                </c:pt>
                <c:pt idx="132">
                  <c:v>70</c:v>
                </c:pt>
                <c:pt idx="133">
                  <c:v>70</c:v>
                </c:pt>
                <c:pt idx="134">
                  <c:v>70</c:v>
                </c:pt>
                <c:pt idx="135">
                  <c:v>70</c:v>
                </c:pt>
                <c:pt idx="136">
                  <c:v>70</c:v>
                </c:pt>
                <c:pt idx="137">
                  <c:v>70</c:v>
                </c:pt>
                <c:pt idx="138">
                  <c:v>70</c:v>
                </c:pt>
                <c:pt idx="139">
                  <c:v>70</c:v>
                </c:pt>
                <c:pt idx="140">
                  <c:v>70</c:v>
                </c:pt>
                <c:pt idx="141">
                  <c:v>70</c:v>
                </c:pt>
                <c:pt idx="142">
                  <c:v>70</c:v>
                </c:pt>
                <c:pt idx="143">
                  <c:v>70</c:v>
                </c:pt>
                <c:pt idx="144">
                  <c:v>70</c:v>
                </c:pt>
                <c:pt idx="145">
                  <c:v>70</c:v>
                </c:pt>
                <c:pt idx="146">
                  <c:v>70</c:v>
                </c:pt>
                <c:pt idx="147">
                  <c:v>70</c:v>
                </c:pt>
                <c:pt idx="148">
                  <c:v>70</c:v>
                </c:pt>
                <c:pt idx="149">
                  <c:v>70</c:v>
                </c:pt>
                <c:pt idx="150">
                  <c:v>70</c:v>
                </c:pt>
                <c:pt idx="151">
                  <c:v>70</c:v>
                </c:pt>
                <c:pt idx="152">
                  <c:v>70</c:v>
                </c:pt>
                <c:pt idx="153">
                  <c:v>70</c:v>
                </c:pt>
                <c:pt idx="154">
                  <c:v>70</c:v>
                </c:pt>
                <c:pt idx="155">
                  <c:v>70</c:v>
                </c:pt>
                <c:pt idx="156">
                  <c:v>70</c:v>
                </c:pt>
                <c:pt idx="157">
                  <c:v>70</c:v>
                </c:pt>
                <c:pt idx="158">
                  <c:v>70</c:v>
                </c:pt>
                <c:pt idx="159">
                  <c:v>70</c:v>
                </c:pt>
                <c:pt idx="160">
                  <c:v>70</c:v>
                </c:pt>
                <c:pt idx="161">
                  <c:v>70</c:v>
                </c:pt>
                <c:pt idx="162">
                  <c:v>70</c:v>
                </c:pt>
                <c:pt idx="163">
                  <c:v>70</c:v>
                </c:pt>
                <c:pt idx="164">
                  <c:v>70</c:v>
                </c:pt>
                <c:pt idx="165">
                  <c:v>70</c:v>
                </c:pt>
                <c:pt idx="166">
                  <c:v>70</c:v>
                </c:pt>
                <c:pt idx="167">
                  <c:v>70</c:v>
                </c:pt>
                <c:pt idx="168">
                  <c:v>70</c:v>
                </c:pt>
                <c:pt idx="169">
                  <c:v>70</c:v>
                </c:pt>
                <c:pt idx="170">
                  <c:v>70</c:v>
                </c:pt>
                <c:pt idx="171">
                  <c:v>70</c:v>
                </c:pt>
                <c:pt idx="172">
                  <c:v>70</c:v>
                </c:pt>
                <c:pt idx="173">
                  <c:v>70</c:v>
                </c:pt>
                <c:pt idx="174">
                  <c:v>70</c:v>
                </c:pt>
                <c:pt idx="175">
                  <c:v>70</c:v>
                </c:pt>
                <c:pt idx="176">
                  <c:v>70</c:v>
                </c:pt>
                <c:pt idx="177">
                  <c:v>70</c:v>
                </c:pt>
                <c:pt idx="178">
                  <c:v>70</c:v>
                </c:pt>
                <c:pt idx="179">
                  <c:v>70</c:v>
                </c:pt>
                <c:pt idx="180">
                  <c:v>70</c:v>
                </c:pt>
                <c:pt idx="181">
                  <c:v>70</c:v>
                </c:pt>
                <c:pt idx="182">
                  <c:v>70</c:v>
                </c:pt>
                <c:pt idx="183">
                  <c:v>70</c:v>
                </c:pt>
                <c:pt idx="184">
                  <c:v>70</c:v>
                </c:pt>
                <c:pt idx="185">
                  <c:v>70</c:v>
                </c:pt>
                <c:pt idx="186">
                  <c:v>70</c:v>
                </c:pt>
                <c:pt idx="187">
                  <c:v>70</c:v>
                </c:pt>
                <c:pt idx="188">
                  <c:v>70</c:v>
                </c:pt>
                <c:pt idx="189">
                  <c:v>70</c:v>
                </c:pt>
                <c:pt idx="190">
                  <c:v>70</c:v>
                </c:pt>
                <c:pt idx="191">
                  <c:v>70</c:v>
                </c:pt>
                <c:pt idx="192">
                  <c:v>70</c:v>
                </c:pt>
                <c:pt idx="193">
                  <c:v>70</c:v>
                </c:pt>
                <c:pt idx="194">
                  <c:v>70</c:v>
                </c:pt>
                <c:pt idx="195">
                  <c:v>70</c:v>
                </c:pt>
                <c:pt idx="196">
                  <c:v>70</c:v>
                </c:pt>
                <c:pt idx="197">
                  <c:v>70</c:v>
                </c:pt>
                <c:pt idx="198">
                  <c:v>70</c:v>
                </c:pt>
                <c:pt idx="199">
                  <c:v>70</c:v>
                </c:pt>
                <c:pt idx="200">
                  <c:v>70</c:v>
                </c:pt>
                <c:pt idx="201">
                  <c:v>70</c:v>
                </c:pt>
                <c:pt idx="202">
                  <c:v>70</c:v>
                </c:pt>
                <c:pt idx="203">
                  <c:v>70</c:v>
                </c:pt>
                <c:pt idx="204">
                  <c:v>70</c:v>
                </c:pt>
                <c:pt idx="20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B-4EE7-800D-8A6B7A541153}"/>
            </c:ext>
          </c:extLst>
        </c:ser>
        <c:ser>
          <c:idx val="2"/>
          <c:order val="2"/>
          <c:tx>
            <c:v>SOBREVENDIDO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RSI!$AF$22:$AF$227</c:f>
              <c:numCache>
                <c:formatCode>General</c:formatCode>
                <c:ptCount val="20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30</c:v>
                </c:pt>
                <c:pt idx="100">
                  <c:v>30</c:v>
                </c:pt>
                <c:pt idx="101">
                  <c:v>30</c:v>
                </c:pt>
                <c:pt idx="102">
                  <c:v>30</c:v>
                </c:pt>
                <c:pt idx="103">
                  <c:v>30</c:v>
                </c:pt>
                <c:pt idx="104">
                  <c:v>30</c:v>
                </c:pt>
                <c:pt idx="105">
                  <c:v>30</c:v>
                </c:pt>
                <c:pt idx="106">
                  <c:v>30</c:v>
                </c:pt>
                <c:pt idx="107">
                  <c:v>30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30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30</c:v>
                </c:pt>
                <c:pt idx="121">
                  <c:v>30</c:v>
                </c:pt>
                <c:pt idx="122">
                  <c:v>30</c:v>
                </c:pt>
                <c:pt idx="123">
                  <c:v>30</c:v>
                </c:pt>
                <c:pt idx="124">
                  <c:v>30</c:v>
                </c:pt>
                <c:pt idx="125">
                  <c:v>30</c:v>
                </c:pt>
                <c:pt idx="126">
                  <c:v>30</c:v>
                </c:pt>
                <c:pt idx="127">
                  <c:v>30</c:v>
                </c:pt>
                <c:pt idx="128">
                  <c:v>30</c:v>
                </c:pt>
                <c:pt idx="129">
                  <c:v>30</c:v>
                </c:pt>
                <c:pt idx="130">
                  <c:v>30</c:v>
                </c:pt>
                <c:pt idx="131">
                  <c:v>30</c:v>
                </c:pt>
                <c:pt idx="132">
                  <c:v>30</c:v>
                </c:pt>
                <c:pt idx="133">
                  <c:v>30</c:v>
                </c:pt>
                <c:pt idx="134">
                  <c:v>30</c:v>
                </c:pt>
                <c:pt idx="135">
                  <c:v>30</c:v>
                </c:pt>
                <c:pt idx="136">
                  <c:v>30</c:v>
                </c:pt>
                <c:pt idx="137">
                  <c:v>30</c:v>
                </c:pt>
                <c:pt idx="138">
                  <c:v>30</c:v>
                </c:pt>
                <c:pt idx="139">
                  <c:v>30</c:v>
                </c:pt>
                <c:pt idx="140">
                  <c:v>30</c:v>
                </c:pt>
                <c:pt idx="141">
                  <c:v>30</c:v>
                </c:pt>
                <c:pt idx="142">
                  <c:v>30</c:v>
                </c:pt>
                <c:pt idx="143">
                  <c:v>30</c:v>
                </c:pt>
                <c:pt idx="144">
                  <c:v>30</c:v>
                </c:pt>
                <c:pt idx="145">
                  <c:v>30</c:v>
                </c:pt>
                <c:pt idx="146">
                  <c:v>30</c:v>
                </c:pt>
                <c:pt idx="147">
                  <c:v>30</c:v>
                </c:pt>
                <c:pt idx="148">
                  <c:v>30</c:v>
                </c:pt>
                <c:pt idx="149">
                  <c:v>30</c:v>
                </c:pt>
                <c:pt idx="150">
                  <c:v>30</c:v>
                </c:pt>
                <c:pt idx="151">
                  <c:v>30</c:v>
                </c:pt>
                <c:pt idx="152">
                  <c:v>30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30</c:v>
                </c:pt>
                <c:pt idx="158">
                  <c:v>30</c:v>
                </c:pt>
                <c:pt idx="159">
                  <c:v>30</c:v>
                </c:pt>
                <c:pt idx="160">
                  <c:v>30</c:v>
                </c:pt>
                <c:pt idx="161">
                  <c:v>30</c:v>
                </c:pt>
                <c:pt idx="162">
                  <c:v>30</c:v>
                </c:pt>
                <c:pt idx="163">
                  <c:v>30</c:v>
                </c:pt>
                <c:pt idx="164">
                  <c:v>30</c:v>
                </c:pt>
                <c:pt idx="165">
                  <c:v>30</c:v>
                </c:pt>
                <c:pt idx="166">
                  <c:v>30</c:v>
                </c:pt>
                <c:pt idx="167">
                  <c:v>30</c:v>
                </c:pt>
                <c:pt idx="168">
                  <c:v>30</c:v>
                </c:pt>
                <c:pt idx="169">
                  <c:v>30</c:v>
                </c:pt>
                <c:pt idx="170">
                  <c:v>30</c:v>
                </c:pt>
                <c:pt idx="171">
                  <c:v>30</c:v>
                </c:pt>
                <c:pt idx="172">
                  <c:v>30</c:v>
                </c:pt>
                <c:pt idx="173">
                  <c:v>30</c:v>
                </c:pt>
                <c:pt idx="174">
                  <c:v>30</c:v>
                </c:pt>
                <c:pt idx="175">
                  <c:v>30</c:v>
                </c:pt>
                <c:pt idx="176">
                  <c:v>30</c:v>
                </c:pt>
                <c:pt idx="177">
                  <c:v>30</c:v>
                </c:pt>
                <c:pt idx="178">
                  <c:v>30</c:v>
                </c:pt>
                <c:pt idx="179">
                  <c:v>30</c:v>
                </c:pt>
                <c:pt idx="180">
                  <c:v>30</c:v>
                </c:pt>
                <c:pt idx="181">
                  <c:v>30</c:v>
                </c:pt>
                <c:pt idx="182">
                  <c:v>30</c:v>
                </c:pt>
                <c:pt idx="183">
                  <c:v>30</c:v>
                </c:pt>
                <c:pt idx="184">
                  <c:v>30</c:v>
                </c:pt>
                <c:pt idx="185">
                  <c:v>30</c:v>
                </c:pt>
                <c:pt idx="186">
                  <c:v>30</c:v>
                </c:pt>
                <c:pt idx="187">
                  <c:v>30</c:v>
                </c:pt>
                <c:pt idx="188">
                  <c:v>30</c:v>
                </c:pt>
                <c:pt idx="189">
                  <c:v>30</c:v>
                </c:pt>
                <c:pt idx="190">
                  <c:v>30</c:v>
                </c:pt>
                <c:pt idx="191">
                  <c:v>30</c:v>
                </c:pt>
                <c:pt idx="192">
                  <c:v>30</c:v>
                </c:pt>
                <c:pt idx="193">
                  <c:v>30</c:v>
                </c:pt>
                <c:pt idx="194">
                  <c:v>30</c:v>
                </c:pt>
                <c:pt idx="195">
                  <c:v>30</c:v>
                </c:pt>
                <c:pt idx="196">
                  <c:v>30</c:v>
                </c:pt>
                <c:pt idx="197">
                  <c:v>30</c:v>
                </c:pt>
                <c:pt idx="198">
                  <c:v>30</c:v>
                </c:pt>
                <c:pt idx="199">
                  <c:v>30</c:v>
                </c:pt>
                <c:pt idx="200">
                  <c:v>30</c:v>
                </c:pt>
                <c:pt idx="201">
                  <c:v>30</c:v>
                </c:pt>
                <c:pt idx="202">
                  <c:v>30</c:v>
                </c:pt>
                <c:pt idx="203">
                  <c:v>30</c:v>
                </c:pt>
                <c:pt idx="204">
                  <c:v>30</c:v>
                </c:pt>
                <c:pt idx="20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BB-4EE7-800D-8A6B7A541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516975"/>
        <c:axId val="1173501583"/>
      </c:lineChart>
      <c:catAx>
        <c:axId val="1173516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73501583"/>
        <c:crosses val="autoZero"/>
        <c:auto val="1"/>
        <c:lblAlgn val="ctr"/>
        <c:lblOffset val="100"/>
        <c:noMultiLvlLbl val="0"/>
      </c:catAx>
      <c:valAx>
        <c:axId val="1173501583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7351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png"/><Relationship Id="rId3" Type="http://schemas.openxmlformats.org/officeDocument/2006/relationships/chart" Target="../charts/chart2.xml"/><Relationship Id="rId7" Type="http://schemas.openxmlformats.org/officeDocument/2006/relationships/hyperlink" Target="https://t.me/MatematicasdelTradingFx" TargetMode="External"/><Relationship Id="rId12" Type="http://schemas.openxmlformats.org/officeDocument/2006/relationships/image" Target="../media/image6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hyperlink" Target="mailto:soporte@matem&#225;ticadeltrading.com" TargetMode="External"/><Relationship Id="rId5" Type="http://schemas.openxmlformats.org/officeDocument/2006/relationships/hyperlink" Target="http://bit.ly/Matem&#225;ticaDelTradingFx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www.facebook.com/Matem%C3%A1tica-Del-Trading-101588641983792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148167</xdr:colOff>
      <xdr:row>1</xdr:row>
      <xdr:rowOff>84667</xdr:rowOff>
    </xdr:from>
    <xdr:to>
      <xdr:col>8</xdr:col>
      <xdr:colOff>476250</xdr:colOff>
      <xdr:row>3</xdr:row>
      <xdr:rowOff>149225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EE25FC-E9CE-47E2-A207-1A92640AF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2017" y="208492"/>
          <a:ext cx="2004483" cy="46460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635000</xdr:colOff>
      <xdr:row>3</xdr:row>
      <xdr:rowOff>254000</xdr:rowOff>
    </xdr:from>
    <xdr:ext cx="2763257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853D0D3-2B67-4B92-9B25-E22B841F711A}"/>
            </a:ext>
          </a:extLst>
        </xdr:cNvPr>
        <xdr:cNvSpPr txBox="1"/>
      </xdr:nvSpPr>
      <xdr:spPr>
        <a:xfrm>
          <a:off x="3911600" y="777875"/>
          <a:ext cx="27632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 i="1"/>
            <a:t>RS =</a:t>
          </a:r>
          <a:r>
            <a:rPr lang="es-PE" sz="1100" b="1" i="1" baseline="0"/>
            <a:t> MEDIA GANANCIAS / MEDIA PERDIDAS</a:t>
          </a:r>
          <a:endParaRPr lang="es-PE" sz="1100" b="1" i="1"/>
        </a:p>
      </xdr:txBody>
    </xdr:sp>
    <xdr:clientData/>
  </xdr:oneCellAnchor>
  <xdr:twoCellAnchor>
    <xdr:from>
      <xdr:col>12</xdr:col>
      <xdr:colOff>137583</xdr:colOff>
      <xdr:row>7</xdr:row>
      <xdr:rowOff>152399</xdr:rowOff>
    </xdr:from>
    <xdr:to>
      <xdr:col>40</xdr:col>
      <xdr:colOff>264583</xdr:colOff>
      <xdr:row>31</xdr:row>
      <xdr:rowOff>52917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75FA756-B126-478B-9DEC-70D20A97D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137582</xdr:colOff>
      <xdr:row>31</xdr:row>
      <xdr:rowOff>148164</xdr:rowOff>
    </xdr:from>
    <xdr:to>
      <xdr:col>40</xdr:col>
      <xdr:colOff>275166</xdr:colOff>
      <xdr:row>56</xdr:row>
      <xdr:rowOff>126999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6B6C57E-28A3-4CC4-B06A-4A3E1475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211665</xdr:colOff>
      <xdr:row>35</xdr:row>
      <xdr:rowOff>148166</xdr:rowOff>
    </xdr:from>
    <xdr:to>
      <xdr:col>24</xdr:col>
      <xdr:colOff>275165</xdr:colOff>
      <xdr:row>36</xdr:row>
      <xdr:rowOff>105833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FBE56449-F786-4C74-9F0A-2F72BB08629D}"/>
            </a:ext>
          </a:extLst>
        </xdr:cNvPr>
        <xdr:cNvCxnSpPr/>
      </xdr:nvCxnSpPr>
      <xdr:spPr>
        <a:xfrm>
          <a:off x="12477748" y="6170083"/>
          <a:ext cx="1524000" cy="116417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254002</xdr:colOff>
      <xdr:row>12</xdr:row>
      <xdr:rowOff>0</xdr:rowOff>
    </xdr:from>
    <xdr:to>
      <xdr:col>24</xdr:col>
      <xdr:colOff>211667</xdr:colOff>
      <xdr:row>18</xdr:row>
      <xdr:rowOff>52917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FC185FD1-2314-48EF-9155-6790433E1A37}"/>
            </a:ext>
          </a:extLst>
        </xdr:cNvPr>
        <xdr:cNvCxnSpPr/>
      </xdr:nvCxnSpPr>
      <xdr:spPr>
        <a:xfrm flipV="1">
          <a:off x="12520085" y="2370667"/>
          <a:ext cx="1418165" cy="1005417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63499</xdr:colOff>
      <xdr:row>1</xdr:row>
      <xdr:rowOff>10583</xdr:rowOff>
    </xdr:from>
    <xdr:to>
      <xdr:col>8</xdr:col>
      <xdr:colOff>592665</xdr:colOff>
      <xdr:row>3</xdr:row>
      <xdr:rowOff>222250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B6670D97-0F50-4215-8DD8-DF99AF65E5AB}"/>
            </a:ext>
          </a:extLst>
        </xdr:cNvPr>
        <xdr:cNvSpPr/>
      </xdr:nvSpPr>
      <xdr:spPr>
        <a:xfrm>
          <a:off x="4197349" y="134408"/>
          <a:ext cx="2205566" cy="61171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21</xdr:col>
      <xdr:colOff>222250</xdr:colOff>
      <xdr:row>13</xdr:row>
      <xdr:rowOff>116416</xdr:rowOff>
    </xdr:from>
    <xdr:to>
      <xdr:col>24</xdr:col>
      <xdr:colOff>306917</xdr:colOff>
      <xdr:row>19</xdr:row>
      <xdr:rowOff>84666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68475397-DCD6-490D-A962-E4A7C3F5D896}"/>
            </a:ext>
          </a:extLst>
        </xdr:cNvPr>
        <xdr:cNvCxnSpPr/>
      </xdr:nvCxnSpPr>
      <xdr:spPr>
        <a:xfrm flipV="1">
          <a:off x="12837583" y="2645833"/>
          <a:ext cx="1195917" cy="920750"/>
        </a:xfrm>
        <a:prstGeom prst="line">
          <a:avLst/>
        </a:prstGeom>
        <a:ln w="28575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783167</xdr:colOff>
      <xdr:row>50</xdr:row>
      <xdr:rowOff>84666</xdr:rowOff>
    </xdr:from>
    <xdr:to>
      <xdr:col>19</xdr:col>
      <xdr:colOff>306916</xdr:colOff>
      <xdr:row>51</xdr:row>
      <xdr:rowOff>116417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B469C739-4EBD-4581-A508-993DC2FC4D04}"/>
            </a:ext>
          </a:extLst>
        </xdr:cNvPr>
        <xdr:cNvCxnSpPr/>
      </xdr:nvCxnSpPr>
      <xdr:spPr>
        <a:xfrm flipV="1">
          <a:off x="9599084" y="8487833"/>
          <a:ext cx="2635249" cy="190501"/>
        </a:xfrm>
        <a:prstGeom prst="straightConnector1">
          <a:avLst/>
        </a:prstGeom>
        <a:ln w="57150">
          <a:solidFill>
            <a:srgbClr val="33CC33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10583</xdr:colOff>
      <xdr:row>27</xdr:row>
      <xdr:rowOff>21166</xdr:rowOff>
    </xdr:from>
    <xdr:to>
      <xdr:col>20</xdr:col>
      <xdr:colOff>21167</xdr:colOff>
      <xdr:row>28</xdr:row>
      <xdr:rowOff>63500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AC519618-6DCE-44CC-A906-E80D6DC7FB25}"/>
            </a:ext>
          </a:extLst>
        </xdr:cNvPr>
        <xdr:cNvCxnSpPr/>
      </xdr:nvCxnSpPr>
      <xdr:spPr>
        <a:xfrm>
          <a:off x="9757833" y="4773083"/>
          <a:ext cx="2529417" cy="201084"/>
        </a:xfrm>
        <a:prstGeom prst="straightConnector1">
          <a:avLst/>
        </a:prstGeom>
        <a:ln w="57150">
          <a:solidFill>
            <a:srgbClr val="33CC33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74083</xdr:colOff>
      <xdr:row>15</xdr:row>
      <xdr:rowOff>52916</xdr:rowOff>
    </xdr:from>
    <xdr:to>
      <xdr:col>24</xdr:col>
      <xdr:colOff>84666</xdr:colOff>
      <xdr:row>38</xdr:row>
      <xdr:rowOff>148166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1277C5D0-1F54-48F8-BFE4-E8EEC14822A1}"/>
            </a:ext>
          </a:extLst>
        </xdr:cNvPr>
        <xdr:cNvCxnSpPr/>
      </xdr:nvCxnSpPr>
      <xdr:spPr>
        <a:xfrm flipH="1" flipV="1">
          <a:off x="13800666" y="2899833"/>
          <a:ext cx="10583" cy="3746500"/>
        </a:xfrm>
        <a:prstGeom prst="straightConnector1">
          <a:avLst/>
        </a:prstGeom>
        <a:ln w="28575">
          <a:solidFill>
            <a:srgbClr val="FFC000"/>
          </a:solidFill>
          <a:prstDash val="lgDashDot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74084</xdr:colOff>
      <xdr:row>21</xdr:row>
      <xdr:rowOff>21166</xdr:rowOff>
    </xdr:from>
    <xdr:to>
      <xdr:col>19</xdr:col>
      <xdr:colOff>169333</xdr:colOff>
      <xdr:row>27</xdr:row>
      <xdr:rowOff>10583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E3D908F2-9147-4571-AF69-52FD66944BCE}"/>
            </a:ext>
          </a:extLst>
        </xdr:cNvPr>
        <xdr:cNvCxnSpPr/>
      </xdr:nvCxnSpPr>
      <xdr:spPr>
        <a:xfrm>
          <a:off x="11324167" y="3820583"/>
          <a:ext cx="772583" cy="941917"/>
        </a:xfrm>
        <a:prstGeom prst="line">
          <a:avLst/>
        </a:prstGeom>
        <a:ln w="28575">
          <a:solidFill>
            <a:srgbClr val="7030A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114053</xdr:colOff>
      <xdr:row>26</xdr:row>
      <xdr:rowOff>158748</xdr:rowOff>
    </xdr:from>
    <xdr:to>
      <xdr:col>19</xdr:col>
      <xdr:colOff>114053</xdr:colOff>
      <xdr:row>45</xdr:row>
      <xdr:rowOff>116416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B4A361E9-5F29-46C0-AB20-530291EE3672}"/>
            </a:ext>
          </a:extLst>
        </xdr:cNvPr>
        <xdr:cNvCxnSpPr/>
      </xdr:nvCxnSpPr>
      <xdr:spPr>
        <a:xfrm flipV="1">
          <a:off x="12041470" y="4751915"/>
          <a:ext cx="0" cy="2973918"/>
        </a:xfrm>
        <a:prstGeom prst="straightConnector1">
          <a:avLst/>
        </a:prstGeom>
        <a:ln w="28575">
          <a:solidFill>
            <a:srgbClr val="FFC000"/>
          </a:solidFill>
          <a:prstDash val="lgDashDot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179916</xdr:colOff>
      <xdr:row>24</xdr:row>
      <xdr:rowOff>137584</xdr:rowOff>
    </xdr:from>
    <xdr:to>
      <xdr:col>21</xdr:col>
      <xdr:colOff>328083</xdr:colOff>
      <xdr:row>26</xdr:row>
      <xdr:rowOff>52917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435203-5C19-86E2-67AC-4733D37D9BE9}"/>
            </a:ext>
          </a:extLst>
        </xdr:cNvPr>
        <xdr:cNvSpPr txBox="1"/>
      </xdr:nvSpPr>
      <xdr:spPr>
        <a:xfrm>
          <a:off x="12107333" y="4413251"/>
          <a:ext cx="836083" cy="232833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b="1"/>
            <a:t>COMPRAR</a:t>
          </a:r>
        </a:p>
      </xdr:txBody>
    </xdr:sp>
    <xdr:clientData/>
  </xdr:twoCellAnchor>
  <xdr:twoCellAnchor>
    <xdr:from>
      <xdr:col>24</xdr:col>
      <xdr:colOff>232836</xdr:colOff>
      <xdr:row>14</xdr:row>
      <xdr:rowOff>74082</xdr:rowOff>
    </xdr:from>
    <xdr:to>
      <xdr:col>26</xdr:col>
      <xdr:colOff>158752</xdr:colOff>
      <xdr:row>15</xdr:row>
      <xdr:rowOff>158749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FB195C89-914C-4304-A663-F6BD0B1FCF97}"/>
            </a:ext>
          </a:extLst>
        </xdr:cNvPr>
        <xdr:cNvSpPr txBox="1"/>
      </xdr:nvSpPr>
      <xdr:spPr>
        <a:xfrm>
          <a:off x="13959419" y="2762249"/>
          <a:ext cx="666750" cy="243417"/>
        </a:xfrm>
        <a:prstGeom prst="rect">
          <a:avLst/>
        </a:prstGeom>
        <a:ln>
          <a:solidFill>
            <a:srgbClr val="FF8B8B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b="1"/>
            <a:t>VENDER</a:t>
          </a:r>
        </a:p>
      </xdr:txBody>
    </xdr:sp>
    <xdr:clientData/>
  </xdr:twoCellAnchor>
  <xdr:twoCellAnchor>
    <xdr:from>
      <xdr:col>18</xdr:col>
      <xdr:colOff>95248</xdr:colOff>
      <xdr:row>1</xdr:row>
      <xdr:rowOff>74082</xdr:rowOff>
    </xdr:from>
    <xdr:to>
      <xdr:col>33</xdr:col>
      <xdr:colOff>349250</xdr:colOff>
      <xdr:row>7</xdr:row>
      <xdr:rowOff>52916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8F801DD0-0215-FAF7-C2D9-F4EA0896030E}"/>
            </a:ext>
          </a:extLst>
        </xdr:cNvPr>
        <xdr:cNvGrpSpPr/>
      </xdr:nvGrpSpPr>
      <xdr:grpSpPr>
        <a:xfrm>
          <a:off x="11683998" y="201082"/>
          <a:ext cx="5397502" cy="1428751"/>
          <a:chOff x="8413749" y="211666"/>
          <a:chExt cx="4943475" cy="1352549"/>
        </a:xfrm>
      </xdr:grpSpPr>
      <xdr:sp macro="" textlink="">
        <xdr:nvSpPr>
          <xdr:cNvPr id="32" name="20 CuadroTexto">
            <a:extLst>
              <a:ext uri="{FF2B5EF4-FFF2-40B4-BE49-F238E27FC236}">
                <a16:creationId xmlns:a16="http://schemas.microsoft.com/office/drawing/2014/main" id="{25FDC273-A96D-4CFD-8F87-E8659367D6BB}"/>
              </a:ext>
            </a:extLst>
          </xdr:cNvPr>
          <xdr:cNvSpPr txBox="1"/>
        </xdr:nvSpPr>
        <xdr:spPr>
          <a:xfrm>
            <a:off x="8413749" y="1316565"/>
            <a:ext cx="1695450" cy="231949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E" sz="1200" b="1">
                <a:solidFill>
                  <a:sysClr val="windowText" lastClr="000000"/>
                </a:solidFill>
              </a:rPr>
              <a:t>Matemática del Trading </a:t>
            </a:r>
          </a:p>
        </xdr:txBody>
      </xdr:sp>
      <xdr:pic>
        <xdr:nvPicPr>
          <xdr:cNvPr id="33" name="1 Imagen">
            <a:extLst>
              <a:ext uri="{FF2B5EF4-FFF2-40B4-BE49-F238E27FC236}">
                <a16:creationId xmlns:a16="http://schemas.microsoft.com/office/drawing/2014/main" id="{9CBB7DD6-10B6-4AD9-9B70-B40DBF33D0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714127" y="211666"/>
            <a:ext cx="1080745" cy="1047750"/>
          </a:xfrm>
          <a:prstGeom prst="ellipse">
            <a:avLst/>
          </a:prstGeom>
          <a:ln w="3175" cap="rnd">
            <a:solidFill>
              <a:srgbClr val="333333"/>
            </a:solidFill>
          </a:ln>
          <a:effectLst>
            <a:outerShdw blurRad="381000" dist="292100" dir="5400000" sx="-80000" sy="-18000" rotWithShape="0">
              <a:srgbClr val="000000">
                <a:alpha val="22000"/>
              </a:srgbClr>
            </a:outerShdw>
          </a:effectLst>
          <a:scene3d>
            <a:camera prst="orthographicFront"/>
            <a:lightRig rig="contrasting" dir="t">
              <a:rot lat="0" lon="0" rev="3000000"/>
            </a:lightRig>
          </a:scene3d>
          <a:sp3d contourW="7620">
            <a:bevelT w="95250" h="31750"/>
            <a:contourClr>
              <a:srgbClr val="333333"/>
            </a:contourClr>
          </a:sp3d>
        </xdr:spPr>
      </xdr:pic>
      <xdr:pic>
        <xdr:nvPicPr>
          <xdr:cNvPr id="34" name="18 Imagen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48E8C9CA-C347-4254-B1B5-DEDA79A5A5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158267" y="284200"/>
            <a:ext cx="699467" cy="565639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  <xdr:pic>
        <xdr:nvPicPr>
          <xdr:cNvPr id="35" name="19 Imagen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FA62F596-375B-4089-9DAE-F87694F6F0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012376" y="278340"/>
            <a:ext cx="523669" cy="606677"/>
          </a:xfrm>
          <a:prstGeom prst="ellipse">
            <a:avLst/>
          </a:prstGeom>
          <a:ln w="3175" cap="rnd">
            <a:solidFill>
              <a:srgbClr val="333333"/>
            </a:solidFill>
          </a:ln>
          <a:effectLst>
            <a:outerShdw blurRad="381000" dist="292100" dir="5400000" sx="-80000" sy="-18000" rotWithShape="0">
              <a:srgbClr val="000000">
                <a:alpha val="22000"/>
              </a:srgbClr>
            </a:outerShdw>
          </a:effectLst>
          <a:scene3d>
            <a:camera prst="orthographicFront"/>
            <a:lightRig rig="contrasting" dir="t">
              <a:rot lat="0" lon="0" rev="3000000"/>
            </a:lightRig>
          </a:scene3d>
          <a:sp3d contourW="7620">
            <a:bevelT w="95250" h="31750"/>
            <a:contourClr>
              <a:srgbClr val="333333"/>
            </a:contourClr>
          </a:sp3d>
        </xdr:spPr>
      </xdr:pic>
      <xdr:pic>
        <xdr:nvPicPr>
          <xdr:cNvPr id="36" name="Imagen 3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53639468-D9C8-4341-BD04-45C5C5CD40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471148" y="268815"/>
            <a:ext cx="537732" cy="613757"/>
          </a:xfrm>
          <a:prstGeom prst="ellipse">
            <a:avLst/>
          </a:prstGeom>
          <a:ln w="12700" cap="rnd">
            <a:solidFill>
              <a:srgbClr val="333333"/>
            </a:solidFill>
          </a:ln>
          <a:effectLst>
            <a:outerShdw blurRad="381000" dist="292100" dir="5400000" sx="-80000" sy="-18000" rotWithShape="0">
              <a:srgbClr val="000000">
                <a:alpha val="22000"/>
              </a:srgbClr>
            </a:outerShdw>
          </a:effectLst>
          <a:scene3d>
            <a:camera prst="orthographicFront"/>
            <a:lightRig rig="contrasting" dir="t">
              <a:rot lat="0" lon="0" rev="3000000"/>
            </a:lightRig>
          </a:scene3d>
          <a:sp3d contourW="7620">
            <a:bevelT w="95250" h="31750"/>
            <a:contourClr>
              <a:srgbClr val="333333"/>
            </a:contourClr>
          </a:sp3d>
        </xdr:spPr>
      </xdr:pic>
      <xdr:pic>
        <xdr:nvPicPr>
          <xdr:cNvPr id="37" name="Imagen 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E592BF19-1515-4C65-98C2-D8DBEF7E56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12695904" y="286400"/>
            <a:ext cx="497365" cy="596094"/>
          </a:xfrm>
          <a:prstGeom prst="ellipse">
            <a:avLst/>
          </a:prstGeom>
          <a:ln w="3175" cap="rnd">
            <a:solidFill>
              <a:srgbClr val="333333"/>
            </a:solidFill>
          </a:ln>
          <a:effectLst>
            <a:outerShdw blurRad="381000" dist="292100" dir="5400000" sx="-80000" sy="-18000" rotWithShape="0">
              <a:srgbClr val="000000">
                <a:alpha val="22000"/>
              </a:srgbClr>
            </a:outerShdw>
          </a:effectLst>
          <a:scene3d>
            <a:camera prst="orthographicFront"/>
            <a:lightRig rig="contrasting" dir="t">
              <a:rot lat="0" lon="0" rev="3000000"/>
            </a:lightRig>
          </a:scene3d>
          <a:sp3d contourW="7620">
            <a:bevelT w="95250" h="31750"/>
            <a:contourClr>
              <a:srgbClr val="333333"/>
            </a:contourClr>
          </a:sp3d>
        </xdr:spPr>
      </xdr:pic>
      <xdr:sp macro="" textlink="">
        <xdr:nvSpPr>
          <xdr:cNvPr id="38" name="CuadroTexto 37">
            <a:extLst>
              <a:ext uri="{FF2B5EF4-FFF2-40B4-BE49-F238E27FC236}">
                <a16:creationId xmlns:a16="http://schemas.microsoft.com/office/drawing/2014/main" id="{0C9962D0-005F-41B1-886A-7367FB6C0890}"/>
              </a:ext>
            </a:extLst>
          </xdr:cNvPr>
          <xdr:cNvSpPr txBox="1"/>
        </xdr:nvSpPr>
        <xdr:spPr>
          <a:xfrm>
            <a:off x="10385424" y="1221315"/>
            <a:ext cx="2971800" cy="342900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1600" b="1"/>
              <a:t>¡Únete a nuestras redes sociales!</a:t>
            </a:r>
          </a:p>
        </xdr:txBody>
      </xdr:sp>
      <xdr:pic>
        <xdr:nvPicPr>
          <xdr:cNvPr id="39" name="Imagen 38" descr="iCONO -hAZ CLIC EN NUESTROS CURSOS FORMATIVOS - Noticias - Fundación  General ULLNoticias – Fundación General ULL">
            <a:extLst>
              <a:ext uri="{FF2B5EF4-FFF2-40B4-BE49-F238E27FC236}">
                <a16:creationId xmlns:a16="http://schemas.microsoft.com/office/drawing/2014/main" id="{663DF81F-3B41-4FCF-A265-8ED5D58BDF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9902565">
            <a:off x="11734111" y="690057"/>
            <a:ext cx="585752" cy="58575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8</xdr:row>
      <xdr:rowOff>152400</xdr:rowOff>
    </xdr:from>
    <xdr:to>
      <xdr:col>5</xdr:col>
      <xdr:colOff>8700</xdr:colOff>
      <xdr:row>51</xdr:row>
      <xdr:rowOff>94387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212FBE-3A59-15C7-3E1F-3564B6913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1447800"/>
          <a:ext cx="6600000" cy="6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4994-BAFF-463C-B69F-1313F52C3E5D}">
  <sheetPr codeName="Hoja2"/>
  <dimension ref="A1:BB1649"/>
  <sheetViews>
    <sheetView showGridLines="0" tabSelected="1" zoomScale="90" zoomScaleNormal="90" workbookViewId="0">
      <selection activeCell="C5" sqref="C5"/>
    </sheetView>
  </sheetViews>
  <sheetFormatPr baseColWidth="10" defaultRowHeight="12.75" x14ac:dyDescent="0.2"/>
  <cols>
    <col min="1" max="1" width="5.42578125" style="32" customWidth="1"/>
    <col min="2" max="2" width="14.28515625" style="45" customWidth="1"/>
    <col min="3" max="3" width="13.140625" style="45" customWidth="1"/>
    <col min="4" max="4" width="2.5703125" style="32" customWidth="1"/>
    <col min="5" max="5" width="13.7109375" style="32" customWidth="1"/>
    <col min="6" max="6" width="12.85546875" style="32" customWidth="1"/>
    <col min="7" max="7" width="12.28515625" style="32" customWidth="1"/>
    <col min="8" max="8" width="12.85546875" style="32" customWidth="1"/>
    <col min="9" max="10" width="11.85546875" style="32" customWidth="1"/>
    <col min="11" max="11" width="9.42578125" style="32" customWidth="1"/>
    <col min="12" max="12" width="12" style="47" bestFit="1" customWidth="1"/>
    <col min="13" max="13" width="14" style="32" customWidth="1"/>
    <col min="14" max="14" width="5.42578125" style="32" customWidth="1"/>
    <col min="15" max="16" width="6" style="32" customWidth="1"/>
    <col min="17" max="17" width="5.140625" style="32" customWidth="1"/>
    <col min="18" max="18" width="5" style="32" customWidth="1"/>
    <col min="19" max="19" width="5.140625" style="32" customWidth="1"/>
    <col min="20" max="20" width="5" style="32" customWidth="1"/>
    <col min="21" max="21" width="5.28515625" style="32" customWidth="1"/>
    <col min="22" max="22" width="5.140625" style="32" customWidth="1"/>
    <col min="23" max="23" width="5.5703125" style="32" customWidth="1"/>
    <col min="24" max="24" width="6" style="32" customWidth="1"/>
    <col min="25" max="25" width="5.140625" style="32" customWidth="1"/>
    <col min="26" max="26" width="6" style="32" customWidth="1"/>
    <col min="27" max="27" width="5" style="32" customWidth="1"/>
    <col min="28" max="28" width="6" style="32" customWidth="1"/>
    <col min="29" max="29" width="5" style="48" customWidth="1"/>
    <col min="30" max="30" width="2.42578125" style="48" customWidth="1"/>
    <col min="31" max="31" width="5.28515625" style="48" customWidth="1"/>
    <col min="32" max="33" width="5.140625" style="48" customWidth="1"/>
    <col min="34" max="34" width="5.7109375" style="32" customWidth="1"/>
    <col min="35" max="35" width="5.140625" style="32" customWidth="1"/>
    <col min="36" max="36" width="5.28515625" style="32" customWidth="1"/>
    <col min="37" max="37" width="5.5703125" style="32" customWidth="1"/>
    <col min="38" max="38" width="5.28515625" style="32" customWidth="1"/>
    <col min="39" max="39" width="6" style="32" customWidth="1"/>
    <col min="40" max="40" width="5" style="32" customWidth="1"/>
    <col min="41" max="42" width="5.5703125" style="32" customWidth="1"/>
    <col min="43" max="43" width="8.140625" style="5" customWidth="1"/>
    <col min="44" max="44" width="8.140625" style="32" customWidth="1"/>
    <col min="45" max="45" width="13.28515625" style="32" customWidth="1"/>
    <col min="46" max="46" width="7" style="50" customWidth="1"/>
    <col min="47" max="47" width="6.28515625" style="50" customWidth="1"/>
    <col min="48" max="49" width="7" style="50" customWidth="1"/>
    <col min="50" max="50" width="6.28515625" style="50" customWidth="1"/>
    <col min="51" max="51" width="7.140625" style="50" customWidth="1"/>
    <col min="52" max="52" width="8.140625" style="32" customWidth="1"/>
    <col min="53" max="53" width="8.140625" style="5" customWidth="1"/>
    <col min="54" max="54" width="7.28515625" style="50" customWidth="1"/>
    <col min="55" max="258" width="9.140625" style="32" customWidth="1"/>
    <col min="259" max="16384" width="11.42578125" style="32"/>
  </cols>
  <sheetData>
    <row r="1" spans="1:54" s="12" customFormat="1" ht="9.75" customHeight="1" x14ac:dyDescent="0.25">
      <c r="C1" s="13"/>
      <c r="F1" s="59"/>
      <c r="G1" s="59"/>
      <c r="H1" s="59"/>
      <c r="I1" s="59"/>
      <c r="J1" s="59"/>
      <c r="L1" s="13"/>
      <c r="AC1" s="14"/>
      <c r="AD1" s="14"/>
      <c r="AE1" s="14"/>
      <c r="AF1" s="14"/>
      <c r="AG1" s="14"/>
    </row>
    <row r="2" spans="1:54" s="15" customFormat="1" ht="12.75" customHeight="1" x14ac:dyDescent="0.25">
      <c r="C2" s="16"/>
      <c r="F2" s="51"/>
      <c r="G2" s="51"/>
      <c r="H2" s="51"/>
      <c r="I2" s="51"/>
      <c r="J2" s="51"/>
      <c r="L2" s="16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2"/>
      <c r="AD2" s="52"/>
      <c r="AE2" s="52"/>
      <c r="AF2" s="52"/>
      <c r="AG2" s="52"/>
      <c r="AH2" s="51"/>
      <c r="AI2" s="51"/>
      <c r="AJ2" s="51"/>
    </row>
    <row r="3" spans="1:54" s="1" customFormat="1" ht="18.75" x14ac:dyDescent="0.25">
      <c r="A3" s="17"/>
      <c r="B3" s="6" t="s">
        <v>5</v>
      </c>
      <c r="C3" s="7"/>
      <c r="D3" s="7"/>
      <c r="E3" s="7"/>
      <c r="F3" s="53"/>
      <c r="G3" s="53"/>
      <c r="H3" s="53"/>
      <c r="I3" s="53"/>
      <c r="J3" s="53"/>
      <c r="L3" s="18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4"/>
      <c r="AD3" s="54"/>
      <c r="AE3" s="54"/>
      <c r="AF3" s="54"/>
      <c r="AG3" s="54"/>
      <c r="AH3" s="53"/>
      <c r="AI3" s="53"/>
      <c r="AJ3" s="53"/>
    </row>
    <row r="4" spans="1:54" s="19" customFormat="1" ht="21" x14ac:dyDescent="0.35">
      <c r="B4" s="20"/>
      <c r="C4" s="20"/>
      <c r="D4" s="21"/>
      <c r="E4" s="21"/>
      <c r="F4" s="55"/>
      <c r="G4" s="53"/>
      <c r="H4" s="53"/>
      <c r="I4" s="53"/>
      <c r="J4" s="53"/>
      <c r="K4" s="1"/>
      <c r="L4" s="22"/>
      <c r="M4" s="55"/>
      <c r="N4" s="55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7"/>
      <c r="AD4" s="57"/>
      <c r="AE4" s="57"/>
      <c r="AF4" s="57"/>
      <c r="AG4" s="57"/>
      <c r="AH4" s="56"/>
      <c r="AI4" s="56"/>
      <c r="AJ4" s="56"/>
      <c r="AQ4" s="24"/>
      <c r="AT4" s="25"/>
      <c r="AU4" s="25"/>
      <c r="AW4" s="25"/>
      <c r="AX4" s="25"/>
      <c r="AY4" s="25"/>
      <c r="AZ4" s="26"/>
      <c r="BA4" s="27"/>
      <c r="BB4" s="28"/>
    </row>
    <row r="5" spans="1:54" s="19" customFormat="1" ht="15.75" x14ac:dyDescent="0.25">
      <c r="B5" s="29" t="s">
        <v>3</v>
      </c>
      <c r="C5" s="30" t="s">
        <v>4</v>
      </c>
      <c r="D5" s="3"/>
      <c r="E5" s="3"/>
      <c r="F5" s="53"/>
      <c r="G5" s="53"/>
      <c r="H5" s="53"/>
      <c r="I5" s="53"/>
      <c r="J5" s="53"/>
      <c r="K5" s="1"/>
      <c r="L5" s="8"/>
      <c r="M5" s="53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7"/>
      <c r="AD5" s="57"/>
      <c r="AE5" s="57"/>
      <c r="AF5" s="57"/>
      <c r="AG5" s="57"/>
      <c r="AH5" s="56"/>
      <c r="AI5" s="56"/>
      <c r="AJ5" s="56"/>
      <c r="AQ5" s="24"/>
      <c r="AT5" s="25"/>
      <c r="AU5" s="25"/>
      <c r="AW5" s="25"/>
      <c r="AX5" s="25"/>
      <c r="AY5" s="25"/>
      <c r="AZ5" s="26"/>
      <c r="BA5" s="27"/>
      <c r="BB5" s="28"/>
    </row>
    <row r="6" spans="1:54" s="19" customFormat="1" ht="15.75" x14ac:dyDescent="0.25">
      <c r="B6" s="31"/>
      <c r="C6" s="31"/>
      <c r="D6" s="32"/>
      <c r="E6" s="32"/>
      <c r="F6" s="56"/>
      <c r="G6" s="56"/>
      <c r="H6" s="56"/>
      <c r="I6" s="56"/>
      <c r="J6" s="56"/>
      <c r="L6" s="33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57"/>
      <c r="AE6" s="57"/>
      <c r="AF6" s="57"/>
      <c r="AG6" s="57"/>
      <c r="AH6" s="56"/>
      <c r="AI6" s="56"/>
      <c r="AJ6" s="56"/>
      <c r="AQ6" s="24"/>
      <c r="AT6" s="25"/>
      <c r="AU6" s="25"/>
      <c r="AW6" s="25"/>
      <c r="AX6" s="25"/>
      <c r="AY6" s="25"/>
      <c r="AZ6" s="26"/>
      <c r="BA6" s="27"/>
      <c r="BB6" s="28"/>
    </row>
    <row r="7" spans="1:54" s="19" customFormat="1" ht="30" x14ac:dyDescent="0.2">
      <c r="B7" s="34" t="s">
        <v>2</v>
      </c>
      <c r="C7" s="35" t="s">
        <v>6</v>
      </c>
      <c r="D7" s="36"/>
      <c r="E7" s="35" t="s">
        <v>7</v>
      </c>
      <c r="F7" s="35" t="s">
        <v>8</v>
      </c>
      <c r="G7" s="35" t="s">
        <v>9</v>
      </c>
      <c r="H7" s="35" t="s">
        <v>10</v>
      </c>
      <c r="I7" s="35" t="s">
        <v>11</v>
      </c>
      <c r="J7" s="35" t="s">
        <v>13</v>
      </c>
      <c r="K7" s="35" t="s">
        <v>12</v>
      </c>
      <c r="L7" s="35" t="s">
        <v>23</v>
      </c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7"/>
      <c r="AD7" s="57"/>
      <c r="AE7" s="58" t="s">
        <v>0</v>
      </c>
      <c r="AF7" s="58" t="s">
        <v>1</v>
      </c>
      <c r="AG7" s="57"/>
      <c r="AH7" s="56"/>
      <c r="AI7" s="56"/>
      <c r="AJ7" s="56"/>
      <c r="AQ7" s="24"/>
      <c r="AT7" s="25"/>
      <c r="AU7" s="25"/>
      <c r="AW7" s="25"/>
      <c r="AX7" s="25"/>
      <c r="AY7" s="25"/>
      <c r="AZ7" s="26"/>
      <c r="BA7" s="27"/>
      <c r="BB7" s="28"/>
    </row>
    <row r="8" spans="1:54" s="19" customFormat="1" x14ac:dyDescent="0.2">
      <c r="A8" s="38"/>
      <c r="B8" s="4">
        <v>1</v>
      </c>
      <c r="C8" s="39">
        <v>174.28899999999999</v>
      </c>
      <c r="D8" s="2"/>
      <c r="E8" s="40"/>
      <c r="F8" s="40"/>
      <c r="G8" s="40"/>
      <c r="H8" s="40"/>
      <c r="I8" s="40"/>
      <c r="J8" s="40"/>
      <c r="K8" s="40"/>
      <c r="L8" s="41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7"/>
      <c r="AD8" s="57"/>
      <c r="AE8" s="58"/>
      <c r="AF8" s="58"/>
      <c r="AG8" s="57"/>
      <c r="AH8" s="56"/>
      <c r="AI8" s="56"/>
      <c r="AJ8" s="56"/>
      <c r="AQ8" s="24"/>
      <c r="AT8" s="25"/>
      <c r="AU8" s="25"/>
      <c r="AW8" s="25"/>
      <c r="AX8" s="25"/>
      <c r="AY8" s="25"/>
      <c r="AZ8" s="26"/>
      <c r="BA8" s="27"/>
      <c r="BB8" s="28"/>
    </row>
    <row r="9" spans="1:54" s="19" customFormat="1" x14ac:dyDescent="0.2">
      <c r="A9" s="38"/>
      <c r="B9" s="4">
        <v>2</v>
      </c>
      <c r="C9" s="39">
        <v>174.21</v>
      </c>
      <c r="D9" s="2"/>
      <c r="E9" s="42">
        <f>C9-C8</f>
        <v>-7.8999999999979309E-2</v>
      </c>
      <c r="F9" s="42">
        <f>IF(C9&gt;C8,C9-C8,0)</f>
        <v>0</v>
      </c>
      <c r="G9" s="42">
        <f>IF(C9&lt;C8,C8-C9,0)</f>
        <v>7.8999999999979309E-2</v>
      </c>
      <c r="H9" s="42"/>
      <c r="I9" s="42"/>
      <c r="J9" s="42"/>
      <c r="K9" s="42"/>
      <c r="L9" s="43"/>
      <c r="AC9" s="23"/>
      <c r="AD9" s="23"/>
      <c r="AE9" s="37"/>
      <c r="AF9" s="37"/>
      <c r="AG9" s="23"/>
      <c r="AQ9" s="24"/>
      <c r="AT9" s="25"/>
      <c r="AU9" s="25"/>
      <c r="AW9" s="25"/>
      <c r="AX9" s="25"/>
      <c r="AY9" s="25"/>
      <c r="AZ9" s="26"/>
      <c r="BA9" s="27"/>
      <c r="BB9" s="28"/>
    </row>
    <row r="10" spans="1:54" s="19" customFormat="1" x14ac:dyDescent="0.2">
      <c r="A10" s="38"/>
      <c r="B10" s="4">
        <v>3</v>
      </c>
      <c r="C10" s="39">
        <v>172.98400000000001</v>
      </c>
      <c r="D10" s="2"/>
      <c r="E10" s="42">
        <f t="shared" ref="E10:E73" si="0">C10-C9</f>
        <v>-1.2259999999999991</v>
      </c>
      <c r="F10" s="42">
        <f t="shared" ref="F10:F73" si="1">IF(C10&gt;C9,C10-C9,0)</f>
        <v>0</v>
      </c>
      <c r="G10" s="42">
        <f t="shared" ref="G10:G73" si="2">IF(C10&lt;C9,C9-C10,0)</f>
        <v>1.2259999999999991</v>
      </c>
      <c r="H10" s="42"/>
      <c r="I10" s="42"/>
      <c r="J10" s="42"/>
      <c r="K10" s="42"/>
      <c r="L10" s="43"/>
      <c r="AC10" s="23"/>
      <c r="AD10" s="23"/>
      <c r="AE10" s="37"/>
      <c r="AF10" s="37"/>
      <c r="AG10" s="23"/>
      <c r="AQ10" s="24"/>
      <c r="AT10" s="25"/>
      <c r="AU10" s="25"/>
      <c r="AW10" s="25"/>
      <c r="AX10" s="25"/>
      <c r="AY10" s="25"/>
      <c r="AZ10" s="26"/>
      <c r="BA10" s="27"/>
      <c r="BB10" s="28"/>
    </row>
    <row r="11" spans="1:54" s="19" customFormat="1" x14ac:dyDescent="0.2">
      <c r="A11" s="38"/>
      <c r="B11" s="4">
        <v>4</v>
      </c>
      <c r="C11" s="39">
        <v>173.102</v>
      </c>
      <c r="D11" s="2"/>
      <c r="E11" s="42">
        <f t="shared" si="0"/>
        <v>0.117999999999995</v>
      </c>
      <c r="F11" s="42">
        <f t="shared" si="1"/>
        <v>0.117999999999995</v>
      </c>
      <c r="G11" s="42">
        <f t="shared" si="2"/>
        <v>0</v>
      </c>
      <c r="H11" s="42"/>
      <c r="I11" s="42"/>
      <c r="J11" s="42"/>
      <c r="K11" s="42"/>
      <c r="L11" s="43"/>
      <c r="AC11" s="23"/>
      <c r="AD11" s="23"/>
      <c r="AE11" s="37"/>
      <c r="AF11" s="37"/>
      <c r="AG11" s="23"/>
      <c r="AQ11" s="24"/>
      <c r="AT11" s="25"/>
      <c r="AU11" s="25"/>
      <c r="AW11" s="25"/>
      <c r="AX11" s="25"/>
      <c r="AY11" s="25"/>
      <c r="AZ11" s="26"/>
      <c r="BA11" s="27"/>
      <c r="BB11" s="28"/>
    </row>
    <row r="12" spans="1:54" s="19" customFormat="1" x14ac:dyDescent="0.2">
      <c r="A12" s="38"/>
      <c r="B12" s="4">
        <v>5</v>
      </c>
      <c r="C12" s="39">
        <v>173.12200000000001</v>
      </c>
      <c r="D12" s="2"/>
      <c r="E12" s="42">
        <f t="shared" si="0"/>
        <v>2.0000000000010232E-2</v>
      </c>
      <c r="F12" s="42">
        <f t="shared" si="1"/>
        <v>2.0000000000010232E-2</v>
      </c>
      <c r="G12" s="42">
        <f t="shared" si="2"/>
        <v>0</v>
      </c>
      <c r="H12" s="42"/>
      <c r="I12" s="42"/>
      <c r="J12" s="42"/>
      <c r="K12" s="42"/>
      <c r="L12" s="43"/>
      <c r="AC12" s="23"/>
      <c r="AD12" s="23"/>
      <c r="AE12" s="37"/>
      <c r="AF12" s="37"/>
      <c r="AG12" s="23"/>
      <c r="AQ12" s="24"/>
      <c r="AT12" s="25"/>
      <c r="AU12" s="25"/>
      <c r="AW12" s="25"/>
      <c r="AX12" s="25"/>
      <c r="AY12" s="25"/>
      <c r="AZ12" s="26"/>
      <c r="BA12" s="27"/>
      <c r="BB12" s="28"/>
    </row>
    <row r="13" spans="1:54" s="19" customFormat="1" x14ac:dyDescent="0.2">
      <c r="A13" s="38"/>
      <c r="B13" s="4">
        <v>6</v>
      </c>
      <c r="C13" s="39">
        <v>173.11799999999999</v>
      </c>
      <c r="D13" s="2"/>
      <c r="E13" s="42">
        <f t="shared" si="0"/>
        <v>-4.0000000000190994E-3</v>
      </c>
      <c r="F13" s="42">
        <f t="shared" si="1"/>
        <v>0</v>
      </c>
      <c r="G13" s="42">
        <f t="shared" si="2"/>
        <v>4.0000000000190994E-3</v>
      </c>
      <c r="H13" s="42"/>
      <c r="I13" s="42"/>
      <c r="J13" s="42"/>
      <c r="K13" s="42"/>
      <c r="L13" s="43"/>
      <c r="AC13" s="23"/>
      <c r="AD13" s="23"/>
      <c r="AE13" s="37"/>
      <c r="AF13" s="37"/>
      <c r="AG13" s="23"/>
      <c r="AQ13" s="24"/>
      <c r="AT13" s="25"/>
      <c r="AU13" s="25"/>
      <c r="AW13" s="25"/>
      <c r="AX13" s="25"/>
      <c r="AY13" s="25"/>
      <c r="AZ13" s="26"/>
      <c r="BA13" s="27"/>
      <c r="BB13" s="28"/>
    </row>
    <row r="14" spans="1:54" s="19" customFormat="1" x14ac:dyDescent="0.2">
      <c r="A14" s="38"/>
      <c r="B14" s="4">
        <v>7</v>
      </c>
      <c r="C14" s="39">
        <v>172.94</v>
      </c>
      <c r="D14" s="2"/>
      <c r="E14" s="42">
        <f t="shared" si="0"/>
        <v>-0.17799999999999727</v>
      </c>
      <c r="F14" s="42">
        <f t="shared" si="1"/>
        <v>0</v>
      </c>
      <c r="G14" s="42">
        <f t="shared" si="2"/>
        <v>0.17799999999999727</v>
      </c>
      <c r="H14" s="42"/>
      <c r="I14" s="42"/>
      <c r="J14" s="42"/>
      <c r="K14" s="42"/>
      <c r="L14" s="43"/>
      <c r="AC14" s="23"/>
      <c r="AD14" s="23"/>
      <c r="AE14" s="37"/>
      <c r="AF14" s="37"/>
      <c r="AG14" s="23"/>
      <c r="AQ14" s="24"/>
      <c r="AT14" s="25"/>
      <c r="AU14" s="25"/>
      <c r="AW14" s="25"/>
      <c r="AX14" s="25"/>
      <c r="AY14" s="25"/>
      <c r="AZ14" s="26"/>
      <c r="BA14" s="27"/>
      <c r="BB14" s="28"/>
    </row>
    <row r="15" spans="1:54" s="19" customFormat="1" x14ac:dyDescent="0.2">
      <c r="A15" s="38"/>
      <c r="B15" s="4">
        <v>8</v>
      </c>
      <c r="C15" s="39">
        <v>172.91800000000001</v>
      </c>
      <c r="D15" s="2"/>
      <c r="E15" s="42">
        <f t="shared" si="0"/>
        <v>-2.199999999999136E-2</v>
      </c>
      <c r="F15" s="42">
        <f t="shared" si="1"/>
        <v>0</v>
      </c>
      <c r="G15" s="42">
        <f t="shared" si="2"/>
        <v>2.199999999999136E-2</v>
      </c>
      <c r="H15" s="42"/>
      <c r="I15" s="42"/>
      <c r="J15" s="42"/>
      <c r="K15" s="42"/>
      <c r="L15" s="43"/>
      <c r="AC15" s="23"/>
      <c r="AD15" s="23"/>
      <c r="AE15" s="37"/>
      <c r="AF15" s="37"/>
      <c r="AG15" s="23"/>
      <c r="AQ15" s="24"/>
      <c r="AT15" s="25"/>
      <c r="AU15" s="25"/>
      <c r="AW15" s="25"/>
      <c r="AX15" s="25"/>
      <c r="AY15" s="25"/>
      <c r="AZ15" s="26"/>
      <c r="BA15" s="27"/>
      <c r="BB15" s="28"/>
    </row>
    <row r="16" spans="1:54" s="19" customFormat="1" x14ac:dyDescent="0.2">
      <c r="A16" s="38"/>
      <c r="B16" s="4">
        <v>9</v>
      </c>
      <c r="C16" s="39">
        <v>172.86699999999999</v>
      </c>
      <c r="D16" s="2"/>
      <c r="E16" s="42">
        <f t="shared" si="0"/>
        <v>-5.1000000000016144E-2</v>
      </c>
      <c r="F16" s="42">
        <f t="shared" si="1"/>
        <v>0</v>
      </c>
      <c r="G16" s="42">
        <f t="shared" si="2"/>
        <v>5.1000000000016144E-2</v>
      </c>
      <c r="H16" s="42"/>
      <c r="I16" s="42"/>
      <c r="J16" s="42"/>
      <c r="K16" s="42"/>
      <c r="L16" s="43"/>
      <c r="AC16" s="23"/>
      <c r="AD16" s="23"/>
      <c r="AE16" s="37"/>
      <c r="AF16" s="37"/>
      <c r="AG16" s="23"/>
      <c r="AQ16" s="24"/>
      <c r="AT16" s="25"/>
      <c r="AU16" s="25"/>
      <c r="AW16" s="25"/>
      <c r="AX16" s="25"/>
      <c r="AY16" s="25"/>
      <c r="AZ16" s="26"/>
      <c r="BA16" s="27"/>
      <c r="BB16" s="28"/>
    </row>
    <row r="17" spans="1:54" s="19" customFormat="1" x14ac:dyDescent="0.2">
      <c r="A17" s="38"/>
      <c r="B17" s="4">
        <v>10</v>
      </c>
      <c r="C17" s="39">
        <v>172.96700000000001</v>
      </c>
      <c r="D17" s="2"/>
      <c r="E17" s="42">
        <f t="shared" si="0"/>
        <v>0.10000000000002274</v>
      </c>
      <c r="F17" s="42">
        <f t="shared" si="1"/>
        <v>0.10000000000002274</v>
      </c>
      <c r="G17" s="42">
        <f t="shared" si="2"/>
        <v>0</v>
      </c>
      <c r="H17" s="42"/>
      <c r="I17" s="42"/>
      <c r="J17" s="42"/>
      <c r="K17" s="42"/>
      <c r="L17" s="43"/>
      <c r="AC17" s="23"/>
      <c r="AD17" s="23"/>
      <c r="AE17" s="37"/>
      <c r="AF17" s="37"/>
      <c r="AG17" s="23"/>
      <c r="AQ17" s="24"/>
      <c r="AT17" s="25"/>
      <c r="AU17" s="25"/>
      <c r="AW17" s="25"/>
      <c r="AX17" s="25"/>
      <c r="AY17" s="25"/>
      <c r="AZ17" s="26"/>
      <c r="BA17" s="27"/>
      <c r="BB17" s="28"/>
    </row>
    <row r="18" spans="1:54" s="19" customFormat="1" x14ac:dyDescent="0.2">
      <c r="A18" s="38"/>
      <c r="B18" s="4">
        <v>11</v>
      </c>
      <c r="C18" s="39">
        <v>173.006</v>
      </c>
      <c r="D18" s="2"/>
      <c r="E18" s="42">
        <f t="shared" si="0"/>
        <v>3.8999999999987267E-2</v>
      </c>
      <c r="F18" s="42">
        <f t="shared" si="1"/>
        <v>3.8999999999987267E-2</v>
      </c>
      <c r="G18" s="42">
        <f t="shared" si="2"/>
        <v>0</v>
      </c>
      <c r="H18" s="42"/>
      <c r="I18" s="42"/>
      <c r="J18" s="42"/>
      <c r="K18" s="42"/>
      <c r="L18" s="43"/>
      <c r="AC18" s="23"/>
      <c r="AD18" s="23"/>
      <c r="AE18" s="37"/>
      <c r="AF18" s="37"/>
      <c r="AG18" s="23"/>
      <c r="AQ18" s="24"/>
      <c r="AT18" s="25"/>
      <c r="AU18" s="25"/>
      <c r="AW18" s="25"/>
      <c r="AX18" s="25"/>
      <c r="AY18" s="25"/>
      <c r="AZ18" s="26"/>
      <c r="BA18" s="27"/>
      <c r="BB18" s="28"/>
    </row>
    <row r="19" spans="1:54" s="19" customFormat="1" x14ac:dyDescent="0.2">
      <c r="A19" s="38"/>
      <c r="B19" s="4">
        <v>12</v>
      </c>
      <c r="C19" s="39">
        <v>173.83</v>
      </c>
      <c r="D19" s="2"/>
      <c r="E19" s="42">
        <f t="shared" si="0"/>
        <v>0.82400000000001228</v>
      </c>
      <c r="F19" s="42">
        <f t="shared" si="1"/>
        <v>0.82400000000001228</v>
      </c>
      <c r="G19" s="42">
        <f t="shared" si="2"/>
        <v>0</v>
      </c>
      <c r="H19" s="42"/>
      <c r="I19" s="42"/>
      <c r="J19" s="42"/>
      <c r="K19" s="42"/>
      <c r="L19" s="43"/>
      <c r="AC19" s="23"/>
      <c r="AD19" s="23"/>
      <c r="AE19" s="37"/>
      <c r="AF19" s="37"/>
      <c r="AG19" s="23"/>
      <c r="AQ19" s="24"/>
      <c r="AT19" s="25"/>
      <c r="AU19" s="25"/>
      <c r="AW19" s="25"/>
      <c r="AX19" s="25"/>
      <c r="AY19" s="25"/>
      <c r="BA19" s="24"/>
      <c r="BB19" s="28"/>
    </row>
    <row r="20" spans="1:54" s="19" customFormat="1" x14ac:dyDescent="0.2">
      <c r="A20" s="38"/>
      <c r="B20" s="4">
        <v>13</v>
      </c>
      <c r="C20" s="39">
        <v>173.55699999999999</v>
      </c>
      <c r="D20" s="2"/>
      <c r="E20" s="42">
        <f t="shared" si="0"/>
        <v>-0.27300000000002456</v>
      </c>
      <c r="F20" s="42">
        <f t="shared" si="1"/>
        <v>0</v>
      </c>
      <c r="G20" s="42">
        <f t="shared" si="2"/>
        <v>0.27300000000002456</v>
      </c>
      <c r="H20" s="42"/>
      <c r="I20" s="42"/>
      <c r="J20" s="42"/>
      <c r="K20" s="42"/>
      <c r="L20" s="43"/>
      <c r="AC20" s="23"/>
      <c r="AD20" s="23"/>
      <c r="AE20" s="37"/>
      <c r="AF20" s="37"/>
      <c r="AG20" s="23"/>
      <c r="AQ20" s="24"/>
      <c r="AT20" s="25"/>
      <c r="AU20" s="25"/>
      <c r="AW20" s="25"/>
      <c r="AX20" s="25"/>
      <c r="AY20" s="25"/>
      <c r="BA20" s="24"/>
      <c r="BB20" s="28"/>
    </row>
    <row r="21" spans="1:54" s="19" customFormat="1" x14ac:dyDescent="0.2">
      <c r="A21" s="38"/>
      <c r="B21" s="4">
        <v>14</v>
      </c>
      <c r="C21" s="39">
        <v>172.596</v>
      </c>
      <c r="D21" s="2"/>
      <c r="E21" s="42">
        <f t="shared" si="0"/>
        <v>-0.96099999999998431</v>
      </c>
      <c r="F21" s="42">
        <f t="shared" si="1"/>
        <v>0</v>
      </c>
      <c r="G21" s="42">
        <f t="shared" si="2"/>
        <v>0.96099999999998431</v>
      </c>
      <c r="H21" s="42"/>
      <c r="I21" s="42"/>
      <c r="J21" s="42"/>
      <c r="K21" s="42"/>
      <c r="L21" s="43"/>
      <c r="AC21" s="23"/>
      <c r="AD21" s="23"/>
      <c r="AE21" s="37"/>
      <c r="AF21" s="37"/>
      <c r="AG21" s="23"/>
      <c r="AQ21" s="24"/>
      <c r="AT21" s="25"/>
      <c r="AU21" s="25"/>
      <c r="AW21" s="25"/>
      <c r="AX21" s="25"/>
      <c r="AY21" s="25"/>
      <c r="BA21" s="24"/>
      <c r="BB21" s="28"/>
    </row>
    <row r="22" spans="1:54" s="19" customFormat="1" x14ac:dyDescent="0.2">
      <c r="A22" s="38"/>
      <c r="B22" s="4">
        <v>15</v>
      </c>
      <c r="C22" s="39">
        <v>172.94</v>
      </c>
      <c r="D22" s="2"/>
      <c r="E22" s="42">
        <f t="shared" si="0"/>
        <v>0.34399999999999409</v>
      </c>
      <c r="F22" s="42">
        <f t="shared" si="1"/>
        <v>0.34399999999999409</v>
      </c>
      <c r="G22" s="42">
        <f t="shared" si="2"/>
        <v>0</v>
      </c>
      <c r="H22" s="42">
        <f>AVERAGE(F9:F22)</f>
        <v>0.10321428571428726</v>
      </c>
      <c r="I22" s="42">
        <f>AVERAGE(G9:G22)</f>
        <v>0.19957142857142937</v>
      </c>
      <c r="J22" s="42">
        <f>H22/I22</f>
        <v>0.51717967072298343</v>
      </c>
      <c r="K22" s="42">
        <f>100-(100/(1+J22))</f>
        <v>34.088228355744519</v>
      </c>
      <c r="L22" s="43" t="str">
        <f>IF(C22="","",IF(K22&gt;70,"VENTA",IF(K22&lt;30,"COMPRA","NEUTRO")))</f>
        <v>NEUTRO</v>
      </c>
      <c r="M22" s="24"/>
      <c r="AC22" s="23"/>
      <c r="AD22" s="23"/>
      <c r="AE22" s="37">
        <v>70</v>
      </c>
      <c r="AF22" s="37">
        <v>30</v>
      </c>
      <c r="AG22" s="23"/>
      <c r="AQ22" s="24"/>
      <c r="AT22" s="25"/>
      <c r="AU22" s="25"/>
      <c r="AW22" s="25"/>
      <c r="AX22" s="25"/>
      <c r="AY22" s="25"/>
      <c r="BA22" s="24"/>
      <c r="BB22" s="28"/>
    </row>
    <row r="23" spans="1:54" s="19" customFormat="1" x14ac:dyDescent="0.2">
      <c r="A23" s="38"/>
      <c r="B23" s="4">
        <v>16</v>
      </c>
      <c r="C23" s="39">
        <v>173.22800000000001</v>
      </c>
      <c r="D23" s="2"/>
      <c r="E23" s="42">
        <f>C23-C22</f>
        <v>0.28800000000001091</v>
      </c>
      <c r="F23" s="42">
        <f t="shared" si="1"/>
        <v>0.28800000000001091</v>
      </c>
      <c r="G23" s="42">
        <f t="shared" si="2"/>
        <v>0</v>
      </c>
      <c r="H23" s="42">
        <f>(H22*13+F23)/14</f>
        <v>0.11641326530612466</v>
      </c>
      <c r="I23" s="42">
        <f>(I22*13+G23)/14</f>
        <v>0.185316326530613</v>
      </c>
      <c r="J23" s="42">
        <f t="shared" ref="J23:J86" si="3">H23/I23</f>
        <v>0.62818677385607458</v>
      </c>
      <c r="K23" s="42">
        <f>100-(100/(1+J23))</f>
        <v>38.581984815435185</v>
      </c>
      <c r="L23" s="43" t="str">
        <f t="shared" ref="L23:L86" si="4">IF(C23="","",IF(K23&gt;70,"VENTA",IF(K23&lt;30,"COMPRA","NEUTRO")))</f>
        <v>NEUTRO</v>
      </c>
      <c r="M23" s="24"/>
      <c r="AC23" s="23"/>
      <c r="AD23" s="23"/>
      <c r="AE23" s="37">
        <v>70</v>
      </c>
      <c r="AF23" s="37">
        <v>30</v>
      </c>
      <c r="AG23" s="23"/>
      <c r="AQ23" s="24"/>
      <c r="AT23" s="25"/>
      <c r="AU23" s="25"/>
      <c r="AW23" s="25"/>
      <c r="AX23" s="25"/>
      <c r="AY23" s="25"/>
      <c r="BA23" s="24"/>
      <c r="BB23" s="28"/>
    </row>
    <row r="24" spans="1:54" s="19" customFormat="1" x14ac:dyDescent="0.2">
      <c r="A24" s="38"/>
      <c r="B24" s="4">
        <v>17</v>
      </c>
      <c r="C24" s="39">
        <v>172.065</v>
      </c>
      <c r="D24" s="2"/>
      <c r="E24" s="42">
        <f t="shared" si="0"/>
        <v>-1.1630000000000109</v>
      </c>
      <c r="F24" s="42">
        <f>IF(C24&gt;C23,C24-C23,0)</f>
        <v>0</v>
      </c>
      <c r="G24" s="42">
        <f>IF(C24&lt;C23,C23-C24,0)</f>
        <v>1.1630000000000109</v>
      </c>
      <c r="H24" s="42">
        <f t="shared" ref="H24:I87" si="5">(H23*13+F24)/14</f>
        <v>0.1080980320699729</v>
      </c>
      <c r="I24" s="42">
        <f t="shared" si="5"/>
        <v>0.25515087463557001</v>
      </c>
      <c r="J24" s="42">
        <f t="shared" si="3"/>
        <v>0.42366318447612011</v>
      </c>
      <c r="K24" s="42">
        <f>100-(100/(1+J24))</f>
        <v>29.758666874006423</v>
      </c>
      <c r="L24" s="43" t="str">
        <f t="shared" si="4"/>
        <v>COMPRA</v>
      </c>
      <c r="M24" s="24"/>
      <c r="AC24" s="23"/>
      <c r="AD24" s="23"/>
      <c r="AE24" s="37">
        <v>70</v>
      </c>
      <c r="AF24" s="37">
        <v>30</v>
      </c>
      <c r="AG24" s="23"/>
      <c r="AQ24" s="24"/>
      <c r="AT24" s="25"/>
      <c r="AU24" s="25"/>
      <c r="AW24" s="25"/>
      <c r="AX24" s="25"/>
      <c r="AY24" s="25"/>
      <c r="BA24" s="24"/>
      <c r="BB24" s="28"/>
    </row>
    <row r="25" spans="1:54" s="19" customFormat="1" x14ac:dyDescent="0.2">
      <c r="A25" s="38"/>
      <c r="B25" s="4">
        <v>18</v>
      </c>
      <c r="C25" s="39">
        <v>171.833</v>
      </c>
      <c r="D25" s="2"/>
      <c r="E25" s="42">
        <f t="shared" si="0"/>
        <v>-0.23199999999999932</v>
      </c>
      <c r="F25" s="42">
        <f t="shared" si="1"/>
        <v>0</v>
      </c>
      <c r="G25" s="42">
        <f t="shared" si="2"/>
        <v>0.23199999999999932</v>
      </c>
      <c r="H25" s="42">
        <f t="shared" si="5"/>
        <v>0.10037674406497483</v>
      </c>
      <c r="I25" s="42">
        <f t="shared" si="5"/>
        <v>0.25349724073302926</v>
      </c>
      <c r="J25" s="42">
        <f t="shared" si="3"/>
        <v>0.39596779741948612</v>
      </c>
      <c r="K25" s="42">
        <f>100-(100/(1+J25))</f>
        <v>28.365109721832539</v>
      </c>
      <c r="L25" s="43" t="str">
        <f t="shared" si="4"/>
        <v>COMPRA</v>
      </c>
      <c r="M25" s="24"/>
      <c r="AC25" s="23"/>
      <c r="AD25" s="23"/>
      <c r="AE25" s="37">
        <v>70</v>
      </c>
      <c r="AF25" s="37">
        <v>30</v>
      </c>
      <c r="AG25" s="23"/>
      <c r="AQ25" s="24"/>
      <c r="AT25" s="25"/>
      <c r="AU25" s="25"/>
      <c r="AW25" s="25"/>
      <c r="AX25" s="25"/>
      <c r="AY25" s="25"/>
      <c r="BA25" s="24"/>
      <c r="BB25" s="28"/>
    </row>
    <row r="26" spans="1:54" s="19" customFormat="1" x14ac:dyDescent="0.2">
      <c r="A26" s="38"/>
      <c r="B26" s="4">
        <v>19</v>
      </c>
      <c r="C26" s="39">
        <v>171.1</v>
      </c>
      <c r="D26" s="2"/>
      <c r="E26" s="42">
        <f t="shared" si="0"/>
        <v>-0.73300000000000409</v>
      </c>
      <c r="F26" s="42">
        <f t="shared" si="1"/>
        <v>0</v>
      </c>
      <c r="G26" s="42">
        <f t="shared" si="2"/>
        <v>0.73300000000000409</v>
      </c>
      <c r="H26" s="42">
        <f t="shared" si="5"/>
        <v>9.3206976631762348E-2</v>
      </c>
      <c r="I26" s="42">
        <f t="shared" si="5"/>
        <v>0.28774743782352746</v>
      </c>
      <c r="J26" s="42">
        <f t="shared" si="3"/>
        <v>0.32391939729077701</v>
      </c>
      <c r="K26" s="42">
        <f t="shared" ref="K26:K89" si="6">100-(100/(1+J26))</f>
        <v>24.466700763931286</v>
      </c>
      <c r="L26" s="43" t="str">
        <f>IF(C26="","",IF(K26&gt;70,"VENTA",IF(K26&lt;30,"COMPRA","NEUTRO")))</f>
        <v>COMPRA</v>
      </c>
      <c r="M26" s="24"/>
      <c r="AC26" s="23"/>
      <c r="AD26" s="23"/>
      <c r="AE26" s="37">
        <v>70</v>
      </c>
      <c r="AF26" s="37">
        <v>30</v>
      </c>
      <c r="AG26" s="23"/>
      <c r="AQ26" s="24"/>
      <c r="AW26" s="25"/>
      <c r="AX26" s="25"/>
      <c r="AY26" s="25"/>
      <c r="BA26" s="24"/>
      <c r="BB26" s="28"/>
    </row>
    <row r="27" spans="1:54" s="19" customFormat="1" x14ac:dyDescent="0.2">
      <c r="A27" s="38"/>
      <c r="B27" s="4">
        <v>20</v>
      </c>
      <c r="C27" s="39">
        <v>171.53800000000001</v>
      </c>
      <c r="D27" s="2"/>
      <c r="E27" s="42">
        <f t="shared" si="0"/>
        <v>0.4380000000000166</v>
      </c>
      <c r="F27" s="42">
        <f t="shared" si="1"/>
        <v>0.4380000000000166</v>
      </c>
      <c r="G27" s="42">
        <f t="shared" si="2"/>
        <v>0</v>
      </c>
      <c r="H27" s="42">
        <f t="shared" si="5"/>
        <v>0.1178350497294948</v>
      </c>
      <c r="I27" s="42">
        <f t="shared" si="5"/>
        <v>0.2671940494075612</v>
      </c>
      <c r="J27" s="42">
        <f t="shared" si="3"/>
        <v>0.44100925896652937</v>
      </c>
      <c r="K27" s="42">
        <f t="shared" si="6"/>
        <v>30.604193291777648</v>
      </c>
      <c r="L27" s="43" t="str">
        <f t="shared" si="4"/>
        <v>NEUTRO</v>
      </c>
      <c r="M27" s="24"/>
      <c r="AC27" s="23"/>
      <c r="AD27" s="23"/>
      <c r="AE27" s="37">
        <v>70</v>
      </c>
      <c r="AF27" s="37">
        <v>30</v>
      </c>
      <c r="AG27" s="23"/>
      <c r="AQ27" s="24"/>
      <c r="AW27" s="25"/>
      <c r="AX27" s="25"/>
      <c r="AY27" s="25"/>
      <c r="BA27" s="24"/>
      <c r="BB27" s="28"/>
    </row>
    <row r="28" spans="1:54" s="19" customFormat="1" x14ac:dyDescent="0.2">
      <c r="A28" s="38"/>
      <c r="B28" s="4">
        <v>21</v>
      </c>
      <c r="C28" s="39">
        <v>171.90799999999999</v>
      </c>
      <c r="D28" s="2"/>
      <c r="E28" s="42">
        <f t="shared" si="0"/>
        <v>0.36999999999997613</v>
      </c>
      <c r="F28" s="42">
        <f t="shared" si="1"/>
        <v>0.36999999999997613</v>
      </c>
      <c r="G28" s="42">
        <f t="shared" si="2"/>
        <v>0</v>
      </c>
      <c r="H28" s="42">
        <f t="shared" si="5"/>
        <v>0.13584683189167204</v>
      </c>
      <c r="I28" s="42">
        <f t="shared" si="5"/>
        <v>0.24810876016416397</v>
      </c>
      <c r="J28" s="42">
        <f t="shared" si="3"/>
        <v>0.5475293649518358</v>
      </c>
      <c r="K28" s="42">
        <f t="shared" si="6"/>
        <v>35.380870783597487</v>
      </c>
      <c r="L28" s="43" t="str">
        <f t="shared" si="4"/>
        <v>NEUTRO</v>
      </c>
      <c r="M28" s="24"/>
      <c r="AC28" s="23"/>
      <c r="AD28" s="23"/>
      <c r="AE28" s="37">
        <v>70</v>
      </c>
      <c r="AF28" s="37">
        <v>30</v>
      </c>
      <c r="AG28" s="23"/>
      <c r="AQ28" s="24"/>
      <c r="AW28" s="25"/>
      <c r="AX28" s="25"/>
      <c r="AY28" s="25"/>
      <c r="BA28" s="24"/>
      <c r="BB28" s="28"/>
    </row>
    <row r="29" spans="1:54" s="19" customFormat="1" x14ac:dyDescent="0.2">
      <c r="A29" s="38"/>
      <c r="B29" s="4">
        <v>22</v>
      </c>
      <c r="C29" s="39">
        <v>170.91300000000001</v>
      </c>
      <c r="D29" s="2"/>
      <c r="E29" s="42">
        <f t="shared" si="0"/>
        <v>-0.99499999999997613</v>
      </c>
      <c r="F29" s="42">
        <f t="shared" si="1"/>
        <v>0</v>
      </c>
      <c r="G29" s="42">
        <f t="shared" si="2"/>
        <v>0.99499999999997613</v>
      </c>
      <c r="H29" s="42">
        <f t="shared" si="5"/>
        <v>0.1261434867565526</v>
      </c>
      <c r="I29" s="42">
        <f t="shared" si="5"/>
        <v>0.30145813443815056</v>
      </c>
      <c r="J29" s="42">
        <f t="shared" si="3"/>
        <v>0.41844446158885507</v>
      </c>
      <c r="K29" s="42">
        <f t="shared" si="6"/>
        <v>29.500235851331055</v>
      </c>
      <c r="L29" s="43" t="str">
        <f t="shared" si="4"/>
        <v>COMPRA</v>
      </c>
      <c r="M29" s="24"/>
      <c r="AC29" s="23"/>
      <c r="AD29" s="23"/>
      <c r="AE29" s="37">
        <v>70</v>
      </c>
      <c r="AF29" s="37">
        <v>30</v>
      </c>
      <c r="AG29" s="23"/>
      <c r="AQ29" s="24"/>
      <c r="AW29" s="25"/>
      <c r="AX29" s="25"/>
      <c r="AY29" s="25"/>
      <c r="BA29" s="24"/>
      <c r="BB29" s="28"/>
    </row>
    <row r="30" spans="1:54" s="19" customFormat="1" x14ac:dyDescent="0.2">
      <c r="A30" s="38"/>
      <c r="B30" s="4">
        <v>23</v>
      </c>
      <c r="C30" s="39">
        <v>170.93799999999999</v>
      </c>
      <c r="D30" s="2"/>
      <c r="E30" s="42">
        <f t="shared" si="0"/>
        <v>2.4999999999977263E-2</v>
      </c>
      <c r="F30" s="42">
        <f t="shared" si="1"/>
        <v>2.4999999999977263E-2</v>
      </c>
      <c r="G30" s="42">
        <f t="shared" si="2"/>
        <v>0</v>
      </c>
      <c r="H30" s="42">
        <f t="shared" si="5"/>
        <v>0.11891895198822579</v>
      </c>
      <c r="I30" s="42">
        <f t="shared" si="5"/>
        <v>0.27992541054971121</v>
      </c>
      <c r="J30" s="42">
        <f t="shared" si="3"/>
        <v>0.42482371198347241</v>
      </c>
      <c r="K30" s="42">
        <f t="shared" si="6"/>
        <v>29.81587886350394</v>
      </c>
      <c r="L30" s="43" t="str">
        <f t="shared" si="4"/>
        <v>COMPRA</v>
      </c>
      <c r="M30" s="24"/>
      <c r="AC30" s="23"/>
      <c r="AD30" s="23"/>
      <c r="AE30" s="37">
        <v>70</v>
      </c>
      <c r="AF30" s="37">
        <v>30</v>
      </c>
      <c r="AG30" s="23"/>
      <c r="AQ30" s="24"/>
      <c r="AW30" s="25"/>
      <c r="AX30" s="25"/>
      <c r="AY30" s="25"/>
      <c r="BA30" s="24"/>
      <c r="BB30" s="28"/>
    </row>
    <row r="31" spans="1:54" s="19" customFormat="1" x14ac:dyDescent="0.2">
      <c r="A31" s="38"/>
      <c r="B31" s="4">
        <v>24</v>
      </c>
      <c r="C31" s="39">
        <v>170.846</v>
      </c>
      <c r="D31" s="2"/>
      <c r="E31" s="42">
        <f t="shared" si="0"/>
        <v>-9.1999999999984539E-2</v>
      </c>
      <c r="F31" s="42">
        <f t="shared" si="1"/>
        <v>0</v>
      </c>
      <c r="G31" s="42">
        <f t="shared" si="2"/>
        <v>9.1999999999984539E-2</v>
      </c>
      <c r="H31" s="42">
        <f t="shared" si="5"/>
        <v>0.11042474113192394</v>
      </c>
      <c r="I31" s="42">
        <f t="shared" si="5"/>
        <v>0.26650216693901646</v>
      </c>
      <c r="J31" s="42">
        <f t="shared" si="3"/>
        <v>0.4143483799784351</v>
      </c>
      <c r="K31" s="42">
        <f t="shared" si="6"/>
        <v>29.296062119062398</v>
      </c>
      <c r="L31" s="43" t="str">
        <f t="shared" si="4"/>
        <v>COMPRA</v>
      </c>
      <c r="M31" s="24"/>
      <c r="AC31" s="23"/>
      <c r="AD31" s="23"/>
      <c r="AE31" s="37">
        <v>70</v>
      </c>
      <c r="AF31" s="37">
        <v>30</v>
      </c>
      <c r="AG31" s="23"/>
      <c r="AQ31" s="24"/>
      <c r="AW31" s="25"/>
      <c r="AX31" s="25"/>
      <c r="AY31" s="25"/>
      <c r="BA31" s="24"/>
      <c r="BB31" s="28"/>
    </row>
    <row r="32" spans="1:54" s="19" customFormat="1" x14ac:dyDescent="0.2">
      <c r="A32" s="38"/>
      <c r="B32" s="4">
        <v>25</v>
      </c>
      <c r="C32" s="39">
        <v>171.56299999999999</v>
      </c>
      <c r="D32" s="2"/>
      <c r="E32" s="42">
        <f t="shared" si="0"/>
        <v>0.71699999999998454</v>
      </c>
      <c r="F32" s="42">
        <f t="shared" si="1"/>
        <v>0.71699999999998454</v>
      </c>
      <c r="G32" s="42">
        <f>IF(C32&lt;C31,C31-C32,0)</f>
        <v>0</v>
      </c>
      <c r="H32" s="42">
        <f t="shared" si="5"/>
        <v>0.15375154533678542</v>
      </c>
      <c r="I32" s="42">
        <f t="shared" si="5"/>
        <v>0.24746629787194388</v>
      </c>
      <c r="J32" s="42">
        <f t="shared" si="3"/>
        <v>0.62130296795544693</v>
      </c>
      <c r="K32" s="42">
        <f t="shared" si="6"/>
        <v>38.321213260896229</v>
      </c>
      <c r="L32" s="43" t="str">
        <f t="shared" si="4"/>
        <v>NEUTRO</v>
      </c>
      <c r="M32" s="24"/>
      <c r="AC32" s="23"/>
      <c r="AD32" s="23"/>
      <c r="AE32" s="37">
        <v>70</v>
      </c>
      <c r="AF32" s="37">
        <v>30</v>
      </c>
      <c r="AG32" s="23"/>
      <c r="AQ32" s="24"/>
      <c r="AW32" s="25"/>
      <c r="AX32" s="25"/>
      <c r="AY32" s="25"/>
      <c r="BA32" s="24"/>
      <c r="BB32" s="28"/>
    </row>
    <row r="33" spans="1:54" s="19" customFormat="1" x14ac:dyDescent="0.2">
      <c r="A33" s="38"/>
      <c r="B33" s="4">
        <v>26</v>
      </c>
      <c r="C33" s="39">
        <v>170.99799999999999</v>
      </c>
      <c r="D33" s="2"/>
      <c r="E33" s="42">
        <f t="shared" si="0"/>
        <v>-0.56499999999999773</v>
      </c>
      <c r="F33" s="42">
        <f t="shared" si="1"/>
        <v>0</v>
      </c>
      <c r="G33" s="42">
        <f t="shared" si="2"/>
        <v>0.56499999999999773</v>
      </c>
      <c r="H33" s="42">
        <f t="shared" si="5"/>
        <v>0.14276929209844361</v>
      </c>
      <c r="I33" s="42">
        <f t="shared" si="5"/>
        <v>0.2701472765953763</v>
      </c>
      <c r="J33" s="42">
        <f t="shared" si="3"/>
        <v>0.52848688277647127</v>
      </c>
      <c r="K33" s="42">
        <f t="shared" si="6"/>
        <v>34.575820619178856</v>
      </c>
      <c r="L33" s="43" t="str">
        <f t="shared" si="4"/>
        <v>NEUTRO</v>
      </c>
      <c r="M33" s="24"/>
      <c r="AC33" s="23"/>
      <c r="AD33" s="23"/>
      <c r="AE33" s="37">
        <v>70</v>
      </c>
      <c r="AF33" s="37">
        <v>30</v>
      </c>
      <c r="AG33" s="23"/>
      <c r="AQ33" s="24"/>
      <c r="AW33" s="25"/>
      <c r="AX33" s="25"/>
      <c r="AY33" s="25"/>
      <c r="BA33" s="24"/>
      <c r="BB33" s="28"/>
    </row>
    <row r="34" spans="1:54" s="19" customFormat="1" x14ac:dyDescent="0.2">
      <c r="A34" s="38"/>
      <c r="B34" s="4">
        <v>27</v>
      </c>
      <c r="C34" s="39">
        <v>172.17699999999999</v>
      </c>
      <c r="D34" s="2"/>
      <c r="E34" s="42">
        <f t="shared" si="0"/>
        <v>1.179000000000002</v>
      </c>
      <c r="F34" s="42">
        <f t="shared" si="1"/>
        <v>1.179000000000002</v>
      </c>
      <c r="G34" s="42">
        <f t="shared" si="2"/>
        <v>0</v>
      </c>
      <c r="H34" s="42">
        <f t="shared" si="5"/>
        <v>0.2167857712342692</v>
      </c>
      <c r="I34" s="42">
        <f t="shared" si="5"/>
        <v>0.25085104255284946</v>
      </c>
      <c r="J34" s="42">
        <f t="shared" si="3"/>
        <v>0.86420119696571174</v>
      </c>
      <c r="K34" s="42">
        <f t="shared" si="6"/>
        <v>46.357721386100309</v>
      </c>
      <c r="L34" s="43" t="str">
        <f t="shared" si="4"/>
        <v>NEUTRO</v>
      </c>
      <c r="M34" s="24"/>
      <c r="AC34" s="23"/>
      <c r="AD34" s="23"/>
      <c r="AE34" s="37">
        <v>70</v>
      </c>
      <c r="AF34" s="37">
        <v>30</v>
      </c>
      <c r="AG34" s="23"/>
      <c r="AQ34" s="24"/>
      <c r="AW34" s="25"/>
      <c r="AX34" s="25"/>
      <c r="AY34" s="25"/>
      <c r="BA34" s="24"/>
      <c r="BB34" s="28"/>
    </row>
    <row r="35" spans="1:54" s="19" customFormat="1" x14ac:dyDescent="0.2">
      <c r="A35" s="38"/>
      <c r="B35" s="4">
        <v>28</v>
      </c>
      <c r="C35" s="39">
        <v>172.178</v>
      </c>
      <c r="D35" s="2"/>
      <c r="E35" s="42">
        <f t="shared" si="0"/>
        <v>1.0000000000047748E-3</v>
      </c>
      <c r="F35" s="42">
        <f t="shared" si="1"/>
        <v>1.0000000000047748E-3</v>
      </c>
      <c r="G35" s="42">
        <f t="shared" si="2"/>
        <v>0</v>
      </c>
      <c r="H35" s="42">
        <f t="shared" si="5"/>
        <v>0.20137250186039315</v>
      </c>
      <c r="I35" s="42">
        <f t="shared" si="5"/>
        <v>0.23293311094193164</v>
      </c>
      <c r="J35" s="42">
        <f t="shared" si="3"/>
        <v>0.86450784538997427</v>
      </c>
      <c r="K35" s="42">
        <f t="shared" si="6"/>
        <v>46.366543725063096</v>
      </c>
      <c r="L35" s="43" t="str">
        <f t="shared" si="4"/>
        <v>NEUTRO</v>
      </c>
      <c r="M35" s="24"/>
      <c r="AC35" s="23"/>
      <c r="AD35" s="23"/>
      <c r="AE35" s="37">
        <v>70</v>
      </c>
      <c r="AF35" s="37">
        <v>30</v>
      </c>
      <c r="AG35" s="23"/>
      <c r="AQ35" s="24"/>
      <c r="AW35" s="25"/>
      <c r="AX35" s="25"/>
      <c r="AY35" s="25"/>
      <c r="BA35" s="24"/>
      <c r="BB35" s="28"/>
    </row>
    <row r="36" spans="1:54" s="19" customFormat="1" x14ac:dyDescent="0.2">
      <c r="A36" s="38"/>
      <c r="B36" s="4">
        <v>29</v>
      </c>
      <c r="C36" s="39">
        <v>172.21100000000001</v>
      </c>
      <c r="D36" s="2"/>
      <c r="E36" s="42">
        <f t="shared" si="0"/>
        <v>3.3000000000015461E-2</v>
      </c>
      <c r="F36" s="42">
        <f t="shared" si="1"/>
        <v>3.3000000000015461E-2</v>
      </c>
      <c r="G36" s="42">
        <f t="shared" si="2"/>
        <v>0</v>
      </c>
      <c r="H36" s="42">
        <f t="shared" si="5"/>
        <v>0.18934589458465187</v>
      </c>
      <c r="I36" s="42">
        <f t="shared" si="5"/>
        <v>0.21629503158893651</v>
      </c>
      <c r="J36" s="42">
        <f t="shared" si="3"/>
        <v>0.87540565862141106</v>
      </c>
      <c r="K36" s="42">
        <f t="shared" si="6"/>
        <v>46.678202904907067</v>
      </c>
      <c r="L36" s="43" t="str">
        <f t="shared" si="4"/>
        <v>NEUTRO</v>
      </c>
      <c r="M36" s="24"/>
      <c r="AC36" s="23"/>
      <c r="AD36" s="23"/>
      <c r="AE36" s="37">
        <v>70</v>
      </c>
      <c r="AF36" s="37">
        <v>30</v>
      </c>
      <c r="AG36" s="23"/>
      <c r="AQ36" s="24"/>
      <c r="AW36" s="25"/>
      <c r="AX36" s="25"/>
      <c r="AY36" s="25"/>
      <c r="BA36" s="24"/>
      <c r="BB36" s="28"/>
    </row>
    <row r="37" spans="1:54" s="19" customFormat="1" x14ac:dyDescent="0.2">
      <c r="A37" s="38"/>
      <c r="B37" s="4">
        <v>30</v>
      </c>
      <c r="C37" s="39">
        <v>172.49799999999999</v>
      </c>
      <c r="D37" s="2"/>
      <c r="E37" s="42">
        <f t="shared" si="0"/>
        <v>0.28699999999997772</v>
      </c>
      <c r="F37" s="42">
        <f t="shared" si="1"/>
        <v>0.28699999999997772</v>
      </c>
      <c r="G37" s="42">
        <f t="shared" si="2"/>
        <v>0</v>
      </c>
      <c r="H37" s="42">
        <f t="shared" si="5"/>
        <v>0.19632118782860372</v>
      </c>
      <c r="I37" s="42">
        <f t="shared" si="5"/>
        <v>0.20084538647544106</v>
      </c>
      <c r="J37" s="42">
        <f t="shared" si="3"/>
        <v>0.97747422170740006</v>
      </c>
      <c r="K37" s="42">
        <f t="shared" si="6"/>
        <v>49.430440658964677</v>
      </c>
      <c r="L37" s="43" t="str">
        <f t="shared" si="4"/>
        <v>NEUTRO</v>
      </c>
      <c r="M37" s="24"/>
      <c r="AC37" s="23"/>
      <c r="AD37" s="23"/>
      <c r="AE37" s="37">
        <v>70</v>
      </c>
      <c r="AF37" s="37">
        <v>30</v>
      </c>
      <c r="AG37" s="23"/>
      <c r="AQ37" s="24"/>
      <c r="AW37" s="25"/>
      <c r="AX37" s="25"/>
      <c r="AY37" s="25"/>
      <c r="BA37" s="24"/>
      <c r="BB37" s="28"/>
    </row>
    <row r="38" spans="1:54" s="19" customFormat="1" x14ac:dyDescent="0.2">
      <c r="A38" s="38"/>
      <c r="B38" s="4">
        <v>31</v>
      </c>
      <c r="C38" s="39">
        <v>172.10300000000001</v>
      </c>
      <c r="D38" s="2"/>
      <c r="E38" s="42">
        <f t="shared" si="0"/>
        <v>-0.39499999999998181</v>
      </c>
      <c r="F38" s="42">
        <f t="shared" si="1"/>
        <v>0</v>
      </c>
      <c r="G38" s="42">
        <f t="shared" si="2"/>
        <v>0.39499999999998181</v>
      </c>
      <c r="H38" s="42">
        <f t="shared" si="5"/>
        <v>0.18229824584084633</v>
      </c>
      <c r="I38" s="42">
        <f t="shared" si="5"/>
        <v>0.21471357315576542</v>
      </c>
      <c r="J38" s="42">
        <f t="shared" si="3"/>
        <v>0.84902991069221712</v>
      </c>
      <c r="K38" s="42">
        <f t="shared" si="6"/>
        <v>45.917586610287316</v>
      </c>
      <c r="L38" s="43" t="str">
        <f t="shared" si="4"/>
        <v>NEUTRO</v>
      </c>
      <c r="M38" s="24"/>
      <c r="AC38" s="23"/>
      <c r="AD38" s="23"/>
      <c r="AE38" s="37">
        <v>70</v>
      </c>
      <c r="AF38" s="37">
        <v>30</v>
      </c>
      <c r="AG38" s="23"/>
      <c r="AQ38" s="24"/>
      <c r="AW38" s="25"/>
      <c r="AX38" s="25"/>
      <c r="AY38" s="25"/>
      <c r="BA38" s="24"/>
      <c r="BB38" s="28"/>
    </row>
    <row r="39" spans="1:54" s="19" customFormat="1" x14ac:dyDescent="0.2">
      <c r="A39" s="38"/>
      <c r="B39" s="4">
        <v>32</v>
      </c>
      <c r="C39" s="39">
        <v>172.18299999999999</v>
      </c>
      <c r="D39" s="2"/>
      <c r="E39" s="42">
        <f t="shared" si="0"/>
        <v>7.9999999999984084E-2</v>
      </c>
      <c r="F39" s="42">
        <f t="shared" si="1"/>
        <v>7.9999999999984084E-2</v>
      </c>
      <c r="G39" s="42">
        <f t="shared" si="2"/>
        <v>0</v>
      </c>
      <c r="H39" s="42">
        <f t="shared" si="5"/>
        <v>0.17499122828078476</v>
      </c>
      <c r="I39" s="42">
        <f t="shared" si="5"/>
        <v>0.19937688935892503</v>
      </c>
      <c r="J39" s="42">
        <f t="shared" si="3"/>
        <v>0.87769063326973473</v>
      </c>
      <c r="K39" s="42">
        <f t="shared" si="6"/>
        <v>46.743090566594546</v>
      </c>
      <c r="L39" s="43" t="str">
        <f t="shared" si="4"/>
        <v>NEUTRO</v>
      </c>
      <c r="M39" s="24"/>
      <c r="AC39" s="23"/>
      <c r="AD39" s="23"/>
      <c r="AE39" s="37">
        <v>70</v>
      </c>
      <c r="AF39" s="37">
        <v>30</v>
      </c>
      <c r="AG39" s="23"/>
      <c r="AQ39" s="24"/>
      <c r="AW39" s="25"/>
      <c r="AX39" s="25"/>
      <c r="AY39" s="25"/>
      <c r="BA39" s="24"/>
      <c r="BB39" s="28"/>
    </row>
    <row r="40" spans="1:54" s="19" customFormat="1" x14ac:dyDescent="0.2">
      <c r="A40" s="38"/>
      <c r="B40" s="4">
        <v>33</v>
      </c>
      <c r="C40" s="39">
        <v>172.018</v>
      </c>
      <c r="D40" s="2"/>
      <c r="E40" s="42">
        <f t="shared" si="0"/>
        <v>-0.16499999999999204</v>
      </c>
      <c r="F40" s="42">
        <f t="shared" si="1"/>
        <v>0</v>
      </c>
      <c r="G40" s="42">
        <f t="shared" si="2"/>
        <v>0.16499999999999204</v>
      </c>
      <c r="H40" s="42">
        <f t="shared" si="5"/>
        <v>0.16249185483215728</v>
      </c>
      <c r="I40" s="42">
        <f t="shared" si="5"/>
        <v>0.19692139726185839</v>
      </c>
      <c r="J40" s="42">
        <f t="shared" si="3"/>
        <v>0.82516098855464626</v>
      </c>
      <c r="K40" s="42">
        <f t="shared" si="6"/>
        <v>45.210312609634244</v>
      </c>
      <c r="L40" s="43" t="str">
        <f t="shared" si="4"/>
        <v>NEUTRO</v>
      </c>
      <c r="M40" s="24"/>
      <c r="AC40" s="23"/>
      <c r="AD40" s="23"/>
      <c r="AE40" s="37">
        <v>70</v>
      </c>
      <c r="AF40" s="37">
        <v>30</v>
      </c>
      <c r="AG40" s="23"/>
      <c r="AQ40" s="24"/>
      <c r="AW40" s="25"/>
      <c r="AX40" s="25"/>
      <c r="AY40" s="25"/>
      <c r="BA40" s="24"/>
      <c r="BB40" s="28"/>
    </row>
    <row r="41" spans="1:54" s="19" customFormat="1" x14ac:dyDescent="0.2">
      <c r="A41" s="38"/>
      <c r="B41" s="4">
        <v>34</v>
      </c>
      <c r="C41" s="39">
        <v>172.71799999999999</v>
      </c>
      <c r="D41" s="2"/>
      <c r="E41" s="42">
        <f t="shared" si="0"/>
        <v>0.69999999999998863</v>
      </c>
      <c r="F41" s="42">
        <f t="shared" si="1"/>
        <v>0.69999999999998863</v>
      </c>
      <c r="G41" s="42">
        <f t="shared" si="2"/>
        <v>0</v>
      </c>
      <c r="H41" s="42">
        <f t="shared" si="5"/>
        <v>0.20088529377271666</v>
      </c>
      <c r="I41" s="42">
        <f t="shared" si="5"/>
        <v>0.18285558317172565</v>
      </c>
      <c r="J41" s="42">
        <f t="shared" si="3"/>
        <v>1.0986008208677922</v>
      </c>
      <c r="K41" s="42">
        <f t="shared" si="6"/>
        <v>52.349203809684489</v>
      </c>
      <c r="L41" s="43" t="str">
        <f t="shared" si="4"/>
        <v>NEUTRO</v>
      </c>
      <c r="M41" s="24"/>
      <c r="AC41" s="23"/>
      <c r="AD41" s="23"/>
      <c r="AE41" s="37">
        <v>70</v>
      </c>
      <c r="AF41" s="37">
        <v>30</v>
      </c>
      <c r="AG41" s="23"/>
      <c r="AQ41" s="24"/>
      <c r="AW41" s="25"/>
      <c r="AX41" s="25"/>
      <c r="AY41" s="25"/>
      <c r="BA41" s="24"/>
      <c r="BB41" s="28"/>
    </row>
    <row r="42" spans="1:54" s="19" customFormat="1" x14ac:dyDescent="0.2">
      <c r="A42" s="38"/>
      <c r="B42" s="4">
        <v>35</v>
      </c>
      <c r="C42" s="39">
        <v>173.28800000000001</v>
      </c>
      <c r="D42" s="2"/>
      <c r="E42" s="42">
        <f t="shared" si="0"/>
        <v>0.5700000000000216</v>
      </c>
      <c r="F42" s="42">
        <f t="shared" si="1"/>
        <v>0.5700000000000216</v>
      </c>
      <c r="G42" s="42">
        <f t="shared" si="2"/>
        <v>0</v>
      </c>
      <c r="H42" s="42">
        <f t="shared" si="5"/>
        <v>0.22725062993180986</v>
      </c>
      <c r="I42" s="42">
        <f t="shared" si="5"/>
        <v>0.16979447008803095</v>
      </c>
      <c r="J42" s="42">
        <f t="shared" si="3"/>
        <v>1.3383865199731795</v>
      </c>
      <c r="K42" s="42">
        <f t="shared" si="6"/>
        <v>57.235470207403111</v>
      </c>
      <c r="L42" s="43" t="str">
        <f t="shared" si="4"/>
        <v>NEUTRO</v>
      </c>
      <c r="M42" s="24"/>
      <c r="AC42" s="23"/>
      <c r="AD42" s="23"/>
      <c r="AE42" s="37">
        <v>70</v>
      </c>
      <c r="AF42" s="37">
        <v>30</v>
      </c>
      <c r="AG42" s="23"/>
      <c r="AQ42" s="24"/>
      <c r="AW42" s="25"/>
      <c r="AX42" s="25"/>
      <c r="AY42" s="25"/>
      <c r="BA42" s="24"/>
      <c r="BB42" s="28"/>
    </row>
    <row r="43" spans="1:54" s="19" customFormat="1" x14ac:dyDescent="0.2">
      <c r="A43" s="38"/>
      <c r="B43" s="4">
        <v>36</v>
      </c>
      <c r="C43" s="39">
        <v>173.07300000000001</v>
      </c>
      <c r="D43" s="2"/>
      <c r="E43" s="42">
        <f t="shared" si="0"/>
        <v>-0.21500000000000341</v>
      </c>
      <c r="F43" s="42">
        <f t="shared" si="1"/>
        <v>0</v>
      </c>
      <c r="G43" s="42">
        <f t="shared" si="2"/>
        <v>0.21500000000000341</v>
      </c>
      <c r="H43" s="42">
        <f t="shared" si="5"/>
        <v>0.21101844207953774</v>
      </c>
      <c r="I43" s="42">
        <f t="shared" si="5"/>
        <v>0.17302343651031471</v>
      </c>
      <c r="J43" s="42">
        <f t="shared" si="3"/>
        <v>1.2195945609192542</v>
      </c>
      <c r="K43" s="42">
        <f t="shared" si="6"/>
        <v>54.946726865926088</v>
      </c>
      <c r="L43" s="43" t="str">
        <f t="shared" si="4"/>
        <v>NEUTRO</v>
      </c>
      <c r="M43" s="24"/>
      <c r="AC43" s="23"/>
      <c r="AD43" s="23"/>
      <c r="AE43" s="37">
        <v>70</v>
      </c>
      <c r="AF43" s="37">
        <v>30</v>
      </c>
      <c r="AG43" s="23"/>
      <c r="AQ43" s="24"/>
      <c r="AW43" s="25"/>
      <c r="AX43" s="25"/>
      <c r="AY43" s="25"/>
      <c r="BA43" s="24"/>
      <c r="BB43" s="28"/>
    </row>
    <row r="44" spans="1:54" s="19" customFormat="1" x14ac:dyDescent="0.2">
      <c r="A44" s="38"/>
      <c r="B44" s="4">
        <v>37</v>
      </c>
      <c r="C44" s="39">
        <v>172.47300000000001</v>
      </c>
      <c r="D44" s="2"/>
      <c r="E44" s="42">
        <f t="shared" si="0"/>
        <v>-0.59999999999999432</v>
      </c>
      <c r="F44" s="42">
        <f t="shared" si="1"/>
        <v>0</v>
      </c>
      <c r="G44" s="42">
        <f t="shared" si="2"/>
        <v>0.59999999999999432</v>
      </c>
      <c r="H44" s="42">
        <f t="shared" si="5"/>
        <v>0.19594569621671362</v>
      </c>
      <c r="I44" s="42">
        <f t="shared" si="5"/>
        <v>0.20352176247386325</v>
      </c>
      <c r="J44" s="42">
        <f t="shared" si="3"/>
        <v>0.96277515404219949</v>
      </c>
      <c r="K44" s="42">
        <f t="shared" si="6"/>
        <v>49.05172923446839</v>
      </c>
      <c r="L44" s="43" t="str">
        <f t="shared" si="4"/>
        <v>NEUTRO</v>
      </c>
      <c r="M44" s="24"/>
      <c r="AC44" s="23"/>
      <c r="AD44" s="23"/>
      <c r="AE44" s="37">
        <v>70</v>
      </c>
      <c r="AF44" s="37">
        <v>30</v>
      </c>
      <c r="AG44" s="23"/>
      <c r="AQ44" s="24"/>
      <c r="AW44" s="25"/>
      <c r="AX44" s="25"/>
      <c r="AY44" s="25"/>
      <c r="BA44" s="24"/>
      <c r="BB44" s="28"/>
    </row>
    <row r="45" spans="1:54" s="19" customFormat="1" x14ac:dyDescent="0.2">
      <c r="A45" s="38"/>
      <c r="B45" s="4">
        <v>38</v>
      </c>
      <c r="C45" s="39">
        <v>171.881</v>
      </c>
      <c r="D45" s="2"/>
      <c r="E45" s="42">
        <f t="shared" si="0"/>
        <v>-0.59200000000001296</v>
      </c>
      <c r="F45" s="42">
        <f t="shared" si="1"/>
        <v>0</v>
      </c>
      <c r="G45" s="42">
        <f t="shared" si="2"/>
        <v>0.59200000000001296</v>
      </c>
      <c r="H45" s="42">
        <f t="shared" si="5"/>
        <v>0.18194957505837692</v>
      </c>
      <c r="I45" s="42">
        <f t="shared" si="5"/>
        <v>0.23127020801144535</v>
      </c>
      <c r="J45" s="42">
        <f t="shared" si="3"/>
        <v>0.78674022314786174</v>
      </c>
      <c r="K45" s="42">
        <f t="shared" si="6"/>
        <v>44.032154924110365</v>
      </c>
      <c r="L45" s="43" t="str">
        <f t="shared" si="4"/>
        <v>NEUTRO</v>
      </c>
      <c r="M45" s="24"/>
      <c r="N45" s="63"/>
      <c r="O45" s="64"/>
      <c r="P45" s="64"/>
      <c r="Q45" s="64"/>
      <c r="R45" s="64"/>
      <c r="AC45" s="23"/>
      <c r="AD45" s="23"/>
      <c r="AE45" s="37">
        <v>70</v>
      </c>
      <c r="AF45" s="37">
        <v>30</v>
      </c>
      <c r="AG45" s="23"/>
      <c r="AQ45" s="24"/>
      <c r="AW45" s="25"/>
      <c r="AX45" s="25"/>
      <c r="AY45" s="25"/>
      <c r="BA45" s="24"/>
      <c r="BB45" s="28"/>
    </row>
    <row r="46" spans="1:54" s="19" customFormat="1" x14ac:dyDescent="0.2">
      <c r="A46" s="38"/>
      <c r="B46" s="4">
        <v>39</v>
      </c>
      <c r="C46" s="39">
        <v>171.642</v>
      </c>
      <c r="D46" s="2"/>
      <c r="E46" s="42">
        <f t="shared" si="0"/>
        <v>-0.23900000000000432</v>
      </c>
      <c r="F46" s="42">
        <f t="shared" si="1"/>
        <v>0</v>
      </c>
      <c r="G46" s="42">
        <f t="shared" si="2"/>
        <v>0.23900000000000432</v>
      </c>
      <c r="H46" s="42">
        <f t="shared" si="5"/>
        <v>0.16895317683992142</v>
      </c>
      <c r="I46" s="42">
        <f t="shared" si="5"/>
        <v>0.23182233601062813</v>
      </c>
      <c r="J46" s="42">
        <f t="shared" si="3"/>
        <v>0.72880456537274996</v>
      </c>
      <c r="K46" s="42">
        <f t="shared" si="6"/>
        <v>42.156561821411628</v>
      </c>
      <c r="L46" s="43" t="str">
        <f t="shared" si="4"/>
        <v>NEUTRO</v>
      </c>
      <c r="M46" s="24"/>
      <c r="AC46" s="23"/>
      <c r="AD46" s="23"/>
      <c r="AE46" s="37">
        <v>70</v>
      </c>
      <c r="AF46" s="37">
        <v>30</v>
      </c>
      <c r="AG46" s="23"/>
      <c r="AQ46" s="24"/>
      <c r="AW46" s="25"/>
      <c r="AX46" s="25"/>
      <c r="AY46" s="25"/>
      <c r="BA46" s="24"/>
      <c r="BB46" s="28"/>
    </row>
    <row r="47" spans="1:54" s="19" customFormat="1" x14ac:dyDescent="0.2">
      <c r="A47" s="38"/>
      <c r="B47" s="4">
        <v>40</v>
      </c>
      <c r="C47" s="39">
        <v>170.74299999999999</v>
      </c>
      <c r="D47" s="2"/>
      <c r="E47" s="42">
        <f t="shared" si="0"/>
        <v>-0.89900000000000091</v>
      </c>
      <c r="F47" s="42">
        <f t="shared" si="1"/>
        <v>0</v>
      </c>
      <c r="G47" s="42">
        <f t="shared" si="2"/>
        <v>0.89900000000000091</v>
      </c>
      <c r="H47" s="42">
        <f t="shared" si="5"/>
        <v>0.15688509277992704</v>
      </c>
      <c r="I47" s="42">
        <f t="shared" si="5"/>
        <v>0.27947788343844049</v>
      </c>
      <c r="J47" s="42">
        <f t="shared" si="3"/>
        <v>0.56135065447668431</v>
      </c>
      <c r="K47" s="42">
        <f t="shared" si="6"/>
        <v>35.952888152778954</v>
      </c>
      <c r="L47" s="43" t="str">
        <f t="shared" si="4"/>
        <v>NEUTRO</v>
      </c>
      <c r="M47" s="24"/>
      <c r="AC47" s="23"/>
      <c r="AD47" s="23"/>
      <c r="AE47" s="37">
        <v>70</v>
      </c>
      <c r="AF47" s="37">
        <v>30</v>
      </c>
      <c r="AG47" s="23"/>
      <c r="AQ47" s="24"/>
      <c r="AW47" s="25"/>
      <c r="AX47" s="25"/>
      <c r="AY47" s="25"/>
      <c r="BA47" s="24"/>
      <c r="BB47" s="28"/>
    </row>
    <row r="48" spans="1:54" s="19" customFormat="1" x14ac:dyDescent="0.2">
      <c r="A48" s="38"/>
      <c r="B48" s="4">
        <v>41</v>
      </c>
      <c r="C48" s="39">
        <v>171.018</v>
      </c>
      <c r="D48" s="2"/>
      <c r="E48" s="42">
        <f t="shared" si="0"/>
        <v>0.27500000000000568</v>
      </c>
      <c r="F48" s="42">
        <f t="shared" si="1"/>
        <v>0.27500000000000568</v>
      </c>
      <c r="G48" s="42">
        <f t="shared" si="2"/>
        <v>0</v>
      </c>
      <c r="H48" s="42">
        <f t="shared" si="5"/>
        <v>0.1653218718670755</v>
      </c>
      <c r="I48" s="42">
        <f t="shared" si="5"/>
        <v>0.25951517747855191</v>
      </c>
      <c r="J48" s="42">
        <f t="shared" si="3"/>
        <v>0.63704124542287632</v>
      </c>
      <c r="K48" s="42">
        <f t="shared" si="6"/>
        <v>38.914184184670155</v>
      </c>
      <c r="L48" s="43" t="str">
        <f t="shared" si="4"/>
        <v>NEUTRO</v>
      </c>
      <c r="M48" s="24"/>
      <c r="AC48" s="23"/>
      <c r="AD48" s="23"/>
      <c r="AE48" s="37">
        <v>70</v>
      </c>
      <c r="AF48" s="37">
        <v>30</v>
      </c>
      <c r="AG48" s="23"/>
      <c r="AQ48" s="24"/>
      <c r="AW48" s="25"/>
      <c r="AX48" s="25"/>
      <c r="AY48" s="25"/>
      <c r="BA48" s="24"/>
      <c r="BB48" s="28"/>
    </row>
    <row r="49" spans="1:54" s="19" customFormat="1" x14ac:dyDescent="0.2">
      <c r="A49" s="38"/>
      <c r="B49" s="4">
        <v>42</v>
      </c>
      <c r="C49" s="39">
        <v>173.19800000000001</v>
      </c>
      <c r="D49" s="2"/>
      <c r="E49" s="42">
        <f t="shared" si="0"/>
        <v>2.1800000000000068</v>
      </c>
      <c r="F49" s="42">
        <f t="shared" si="1"/>
        <v>2.1800000000000068</v>
      </c>
      <c r="G49" s="42">
        <f t="shared" si="2"/>
        <v>0</v>
      </c>
      <c r="H49" s="42">
        <f t="shared" si="5"/>
        <v>0.30922745244799915</v>
      </c>
      <c r="I49" s="42">
        <f t="shared" si="5"/>
        <v>0.24097837908722677</v>
      </c>
      <c r="J49" s="42">
        <f t="shared" si="3"/>
        <v>1.283216584073994</v>
      </c>
      <c r="K49" s="42">
        <f t="shared" si="6"/>
        <v>56.202140130934147</v>
      </c>
      <c r="L49" s="43" t="str">
        <f t="shared" si="4"/>
        <v>NEUTRO</v>
      </c>
      <c r="M49" s="24"/>
      <c r="AC49" s="23"/>
      <c r="AD49" s="23"/>
      <c r="AE49" s="37">
        <v>70</v>
      </c>
      <c r="AF49" s="37">
        <v>30</v>
      </c>
      <c r="AG49" s="23"/>
      <c r="AQ49" s="24"/>
      <c r="AW49" s="25"/>
      <c r="AX49" s="25"/>
      <c r="AY49" s="25"/>
      <c r="BA49" s="24"/>
      <c r="BB49" s="28"/>
    </row>
    <row r="50" spans="1:54" s="19" customFormat="1" x14ac:dyDescent="0.2">
      <c r="A50" s="38"/>
      <c r="B50" s="4">
        <v>43</v>
      </c>
      <c r="C50" s="39">
        <v>174.083</v>
      </c>
      <c r="D50" s="2"/>
      <c r="E50" s="42">
        <f t="shared" si="0"/>
        <v>0.88499999999999091</v>
      </c>
      <c r="F50" s="42">
        <f t="shared" si="1"/>
        <v>0.88499999999999091</v>
      </c>
      <c r="G50" s="42">
        <f t="shared" si="2"/>
        <v>0</v>
      </c>
      <c r="H50" s="42">
        <f t="shared" si="5"/>
        <v>0.35035406298742711</v>
      </c>
      <c r="I50" s="42">
        <f t="shared" si="5"/>
        <v>0.22376563772385344</v>
      </c>
      <c r="J50" s="42">
        <f t="shared" si="3"/>
        <v>1.565718787528025</v>
      </c>
      <c r="K50" s="42">
        <f t="shared" si="6"/>
        <v>61.024567272882507</v>
      </c>
      <c r="L50" s="43" t="str">
        <f t="shared" si="4"/>
        <v>NEUTRO</v>
      </c>
      <c r="M50" s="24"/>
      <c r="AC50" s="23"/>
      <c r="AD50" s="23"/>
      <c r="AE50" s="37">
        <v>70</v>
      </c>
      <c r="AF50" s="37">
        <v>30</v>
      </c>
      <c r="AG50" s="23"/>
      <c r="AQ50" s="24"/>
      <c r="AW50" s="25"/>
      <c r="AX50" s="25"/>
      <c r="AY50" s="25"/>
      <c r="BA50" s="24"/>
      <c r="BB50" s="28"/>
    </row>
    <row r="51" spans="1:54" s="19" customFormat="1" x14ac:dyDescent="0.2">
      <c r="A51" s="38"/>
      <c r="B51" s="4">
        <v>44</v>
      </c>
      <c r="C51" s="39">
        <v>174.58799999999999</v>
      </c>
      <c r="D51" s="2"/>
      <c r="E51" s="42">
        <f t="shared" si="0"/>
        <v>0.50499999999999545</v>
      </c>
      <c r="F51" s="42">
        <f t="shared" si="1"/>
        <v>0.50499999999999545</v>
      </c>
      <c r="G51" s="42">
        <f t="shared" si="2"/>
        <v>0</v>
      </c>
      <c r="H51" s="42">
        <f t="shared" si="5"/>
        <v>0.36140020134546769</v>
      </c>
      <c r="I51" s="42">
        <f t="shared" si="5"/>
        <v>0.20778237788643533</v>
      </c>
      <c r="J51" s="42">
        <f t="shared" si="3"/>
        <v>1.7393207500156393</v>
      </c>
      <c r="K51" s="42">
        <f t="shared" si="6"/>
        <v>63.494599893265843</v>
      </c>
      <c r="L51" s="43" t="str">
        <f t="shared" si="4"/>
        <v>NEUTRO</v>
      </c>
      <c r="M51" s="24"/>
      <c r="AC51" s="23"/>
      <c r="AD51" s="23"/>
      <c r="AE51" s="37">
        <v>70</v>
      </c>
      <c r="AF51" s="37">
        <v>30</v>
      </c>
      <c r="AG51" s="23"/>
      <c r="AQ51" s="24"/>
      <c r="AW51" s="25"/>
      <c r="AX51" s="25"/>
      <c r="AY51" s="25"/>
      <c r="BA51" s="24"/>
      <c r="BB51" s="28"/>
    </row>
    <row r="52" spans="1:54" s="19" customFormat="1" x14ac:dyDescent="0.2">
      <c r="A52" s="38"/>
      <c r="B52" s="4">
        <v>45</v>
      </c>
      <c r="C52" s="39">
        <v>173.97800000000001</v>
      </c>
      <c r="D52" s="2"/>
      <c r="E52" s="42">
        <f t="shared" si="0"/>
        <v>-0.60999999999998522</v>
      </c>
      <c r="F52" s="42">
        <f t="shared" si="1"/>
        <v>0</v>
      </c>
      <c r="G52" s="42">
        <f t="shared" si="2"/>
        <v>0.60999999999998522</v>
      </c>
      <c r="H52" s="42">
        <f t="shared" si="5"/>
        <v>0.33558590124936283</v>
      </c>
      <c r="I52" s="42">
        <f t="shared" si="5"/>
        <v>0.23651220803740317</v>
      </c>
      <c r="J52" s="42">
        <f t="shared" si="3"/>
        <v>1.4188946271910483</v>
      </c>
      <c r="K52" s="42">
        <f t="shared" si="6"/>
        <v>58.658802712656637</v>
      </c>
      <c r="L52" s="43" t="str">
        <f t="shared" si="4"/>
        <v>NEUTRO</v>
      </c>
      <c r="M52" s="24"/>
      <c r="AC52" s="23"/>
      <c r="AD52" s="23"/>
      <c r="AE52" s="37">
        <v>70</v>
      </c>
      <c r="AF52" s="37">
        <v>30</v>
      </c>
      <c r="AG52" s="23"/>
      <c r="AQ52" s="24"/>
      <c r="AW52" s="25"/>
      <c r="AX52" s="25"/>
      <c r="AY52" s="25"/>
      <c r="BA52" s="24"/>
      <c r="BB52" s="28"/>
    </row>
    <row r="53" spans="1:54" s="19" customFormat="1" x14ac:dyDescent="0.2">
      <c r="A53" s="38"/>
      <c r="B53" s="4">
        <v>46</v>
      </c>
      <c r="C53" s="39">
        <v>174.357</v>
      </c>
      <c r="D53" s="2"/>
      <c r="E53" s="42">
        <f t="shared" si="0"/>
        <v>0.37899999999999068</v>
      </c>
      <c r="F53" s="42">
        <f t="shared" si="1"/>
        <v>0.37899999999999068</v>
      </c>
      <c r="G53" s="42">
        <f t="shared" si="2"/>
        <v>0</v>
      </c>
      <c r="H53" s="42">
        <f t="shared" si="5"/>
        <v>0.33868690830297909</v>
      </c>
      <c r="I53" s="42">
        <f t="shared" si="5"/>
        <v>0.21961847889187439</v>
      </c>
      <c r="J53" s="42">
        <f t="shared" si="3"/>
        <v>1.5421603410236082</v>
      </c>
      <c r="K53" s="42">
        <f t="shared" si="6"/>
        <v>60.663378156652897</v>
      </c>
      <c r="L53" s="43" t="str">
        <f t="shared" si="4"/>
        <v>NEUTRO</v>
      </c>
      <c r="M53" s="24"/>
      <c r="AC53" s="23"/>
      <c r="AD53" s="23"/>
      <c r="AE53" s="37">
        <v>70</v>
      </c>
      <c r="AF53" s="37">
        <v>30</v>
      </c>
      <c r="AG53" s="23"/>
      <c r="AQ53" s="24"/>
      <c r="AW53" s="25"/>
      <c r="AX53" s="25"/>
      <c r="AY53" s="25"/>
      <c r="BA53" s="24"/>
      <c r="BB53" s="28"/>
    </row>
    <row r="54" spans="1:54" s="19" customFormat="1" x14ac:dyDescent="0.2">
      <c r="A54" s="38"/>
      <c r="B54" s="4">
        <v>47</v>
      </c>
      <c r="C54" s="39">
        <v>176.33500000000001</v>
      </c>
      <c r="D54" s="2"/>
      <c r="E54" s="42">
        <f t="shared" si="0"/>
        <v>1.9780000000000086</v>
      </c>
      <c r="F54" s="42">
        <f t="shared" si="1"/>
        <v>1.9780000000000086</v>
      </c>
      <c r="G54" s="42">
        <f t="shared" si="2"/>
        <v>0</v>
      </c>
      <c r="H54" s="42">
        <f t="shared" si="5"/>
        <v>0.45578070056705261</v>
      </c>
      <c r="I54" s="42">
        <f t="shared" si="5"/>
        <v>0.20393144468531194</v>
      </c>
      <c r="J54" s="42">
        <f t="shared" si="3"/>
        <v>2.2349701943727758</v>
      </c>
      <c r="K54" s="42">
        <f t="shared" si="6"/>
        <v>69.087814109091397</v>
      </c>
      <c r="L54" s="43" t="str">
        <f t="shared" si="4"/>
        <v>NEUTRO</v>
      </c>
      <c r="M54" s="24"/>
      <c r="AC54" s="23"/>
      <c r="AD54" s="23"/>
      <c r="AE54" s="37">
        <v>70</v>
      </c>
      <c r="AF54" s="37">
        <v>30</v>
      </c>
      <c r="AG54" s="23"/>
      <c r="AQ54" s="24"/>
      <c r="AW54" s="25"/>
      <c r="AX54" s="25"/>
      <c r="AY54" s="25"/>
      <c r="BA54" s="24"/>
      <c r="BB54" s="28"/>
    </row>
    <row r="55" spans="1:54" s="19" customFormat="1" x14ac:dyDescent="0.2">
      <c r="A55" s="38"/>
      <c r="B55" s="4">
        <v>48</v>
      </c>
      <c r="C55" s="39">
        <v>178.12200000000001</v>
      </c>
      <c r="D55" s="2"/>
      <c r="E55" s="42">
        <f t="shared" si="0"/>
        <v>1.7870000000000061</v>
      </c>
      <c r="F55" s="42">
        <f t="shared" si="1"/>
        <v>1.7870000000000061</v>
      </c>
      <c r="G55" s="42">
        <f t="shared" si="2"/>
        <v>0</v>
      </c>
      <c r="H55" s="42">
        <f t="shared" si="5"/>
        <v>0.55086779338369218</v>
      </c>
      <c r="I55" s="42">
        <f t="shared" si="5"/>
        <v>0.18936491292207536</v>
      </c>
      <c r="J55" s="42">
        <f t="shared" si="3"/>
        <v>2.9090277859994957</v>
      </c>
      <c r="K55" s="42">
        <f t="shared" si="6"/>
        <v>74.418191562066085</v>
      </c>
      <c r="L55" s="43" t="str">
        <f t="shared" si="4"/>
        <v>VENTA</v>
      </c>
      <c r="M55" s="24"/>
      <c r="AC55" s="23"/>
      <c r="AD55" s="23"/>
      <c r="AE55" s="37">
        <v>70</v>
      </c>
      <c r="AF55" s="37">
        <v>30</v>
      </c>
      <c r="AG55" s="23"/>
      <c r="AQ55" s="24"/>
      <c r="AW55" s="25"/>
      <c r="AX55" s="25"/>
      <c r="AY55" s="25"/>
      <c r="BA55" s="24"/>
      <c r="BB55" s="28"/>
    </row>
    <row r="56" spans="1:54" s="19" customFormat="1" x14ac:dyDescent="0.2">
      <c r="A56" s="38"/>
      <c r="B56" s="4">
        <v>49</v>
      </c>
      <c r="C56" s="39">
        <v>177.55699999999999</v>
      </c>
      <c r="D56" s="2"/>
      <c r="E56" s="42">
        <f t="shared" si="0"/>
        <v>-0.56500000000002615</v>
      </c>
      <c r="F56" s="42">
        <f t="shared" si="1"/>
        <v>0</v>
      </c>
      <c r="G56" s="42">
        <f t="shared" si="2"/>
        <v>0.56500000000002615</v>
      </c>
      <c r="H56" s="42">
        <f t="shared" si="5"/>
        <v>0.51152009385628561</v>
      </c>
      <c r="I56" s="42">
        <f t="shared" si="5"/>
        <v>0.2161959905705004</v>
      </c>
      <c r="J56" s="42">
        <f t="shared" si="3"/>
        <v>2.3660017584344679</v>
      </c>
      <c r="K56" s="42">
        <f t="shared" si="6"/>
        <v>70.291162281950164</v>
      </c>
      <c r="L56" s="43" t="str">
        <f t="shared" si="4"/>
        <v>VENTA</v>
      </c>
      <c r="M56" s="24"/>
      <c r="AC56" s="23"/>
      <c r="AD56" s="23"/>
      <c r="AE56" s="37">
        <v>70</v>
      </c>
      <c r="AF56" s="37">
        <v>30</v>
      </c>
      <c r="AG56" s="23"/>
      <c r="AQ56" s="24"/>
      <c r="AW56" s="25"/>
      <c r="AX56" s="25"/>
      <c r="AY56" s="25"/>
      <c r="BA56" s="24"/>
      <c r="BB56" s="28"/>
    </row>
    <row r="57" spans="1:54" s="19" customFormat="1" x14ac:dyDescent="0.2">
      <c r="A57" s="38"/>
      <c r="B57" s="4">
        <v>50</v>
      </c>
      <c r="C57" s="39">
        <v>178.05799999999999</v>
      </c>
      <c r="D57" s="2"/>
      <c r="E57" s="42">
        <f t="shared" si="0"/>
        <v>0.50100000000000477</v>
      </c>
      <c r="F57" s="42">
        <f t="shared" si="1"/>
        <v>0.50100000000000477</v>
      </c>
      <c r="G57" s="42">
        <f t="shared" si="2"/>
        <v>0</v>
      </c>
      <c r="H57" s="42">
        <f t="shared" si="5"/>
        <v>0.51076865858083698</v>
      </c>
      <c r="I57" s="42">
        <f t="shared" si="5"/>
        <v>0.20075341981546466</v>
      </c>
      <c r="J57" s="42">
        <f t="shared" si="3"/>
        <v>2.5442588178589567</v>
      </c>
      <c r="K57" s="42">
        <f t="shared" si="6"/>
        <v>71.785356222825513</v>
      </c>
      <c r="L57" s="43" t="str">
        <f t="shared" si="4"/>
        <v>VENTA</v>
      </c>
      <c r="M57" s="24"/>
      <c r="AC57" s="23"/>
      <c r="AD57" s="23"/>
      <c r="AE57" s="37">
        <v>70</v>
      </c>
      <c r="AF57" s="37">
        <v>30</v>
      </c>
      <c r="AG57" s="23"/>
      <c r="AQ57" s="24"/>
      <c r="AW57" s="25"/>
      <c r="AX57" s="25"/>
      <c r="AY57" s="25"/>
      <c r="BA57" s="24"/>
      <c r="BB57" s="28"/>
    </row>
    <row r="58" spans="1:54" s="19" customFormat="1" x14ac:dyDescent="0.2">
      <c r="A58" s="38"/>
      <c r="B58" s="4">
        <v>51</v>
      </c>
      <c r="C58" s="39">
        <v>178.428</v>
      </c>
      <c r="D58" s="2"/>
      <c r="E58" s="42">
        <f t="shared" si="0"/>
        <v>0.37000000000000455</v>
      </c>
      <c r="F58" s="42">
        <f t="shared" si="1"/>
        <v>0.37000000000000455</v>
      </c>
      <c r="G58" s="42">
        <f t="shared" si="2"/>
        <v>0</v>
      </c>
      <c r="H58" s="42">
        <f t="shared" si="5"/>
        <v>0.50071375439649179</v>
      </c>
      <c r="I58" s="42">
        <f t="shared" si="5"/>
        <v>0.18641388982864576</v>
      </c>
      <c r="J58" s="42">
        <f t="shared" si="3"/>
        <v>2.6860324349046887</v>
      </c>
      <c r="K58" s="42">
        <f t="shared" si="6"/>
        <v>72.870558855354801</v>
      </c>
      <c r="L58" s="43" t="str">
        <f t="shared" si="4"/>
        <v>VENTA</v>
      </c>
      <c r="M58" s="24"/>
      <c r="AC58" s="23"/>
      <c r="AD58" s="23"/>
      <c r="AE58" s="37">
        <v>70</v>
      </c>
      <c r="AF58" s="37">
        <v>30</v>
      </c>
      <c r="AG58" s="23"/>
      <c r="AQ58" s="24"/>
      <c r="AW58" s="25"/>
      <c r="AX58" s="25"/>
      <c r="AY58" s="25"/>
      <c r="BA58" s="24"/>
      <c r="BB58" s="28"/>
    </row>
    <row r="59" spans="1:54" s="19" customFormat="1" x14ac:dyDescent="0.2">
      <c r="A59" s="38"/>
      <c r="B59" s="4">
        <v>52</v>
      </c>
      <c r="C59" s="39">
        <v>178.15600000000001</v>
      </c>
      <c r="D59" s="2"/>
      <c r="E59" s="42">
        <f t="shared" si="0"/>
        <v>-0.27199999999999136</v>
      </c>
      <c r="F59" s="42">
        <f t="shared" si="1"/>
        <v>0</v>
      </c>
      <c r="G59" s="42">
        <f t="shared" si="2"/>
        <v>0.27199999999999136</v>
      </c>
      <c r="H59" s="42">
        <f t="shared" si="5"/>
        <v>0.46494848622531382</v>
      </c>
      <c r="I59" s="42">
        <f t="shared" si="5"/>
        <v>0.19252718341231329</v>
      </c>
      <c r="J59" s="42">
        <f t="shared" si="3"/>
        <v>2.4149757867157242</v>
      </c>
      <c r="K59" s="42">
        <f t="shared" si="6"/>
        <v>70.7172155102825</v>
      </c>
      <c r="L59" s="43" t="str">
        <f t="shared" si="4"/>
        <v>VENTA</v>
      </c>
      <c r="M59" s="24"/>
      <c r="AC59" s="23"/>
      <c r="AD59" s="23"/>
      <c r="AE59" s="37">
        <v>70</v>
      </c>
      <c r="AF59" s="37">
        <v>30</v>
      </c>
      <c r="AG59" s="23"/>
      <c r="AQ59" s="24"/>
      <c r="AW59" s="25"/>
      <c r="AX59" s="25"/>
      <c r="AY59" s="25"/>
      <c r="BA59" s="24"/>
      <c r="BB59" s="28"/>
    </row>
    <row r="60" spans="1:54" s="19" customFormat="1" x14ac:dyDescent="0.2">
      <c r="A60" s="38"/>
      <c r="B60" s="4">
        <v>53</v>
      </c>
      <c r="C60" s="39">
        <v>177.42599999999999</v>
      </c>
      <c r="D60" s="2"/>
      <c r="E60" s="42">
        <f t="shared" si="0"/>
        <v>-0.73000000000001819</v>
      </c>
      <c r="F60" s="42">
        <f t="shared" si="1"/>
        <v>0</v>
      </c>
      <c r="G60" s="42">
        <f t="shared" si="2"/>
        <v>0.73000000000001819</v>
      </c>
      <c r="H60" s="42">
        <f t="shared" si="5"/>
        <v>0.43173788006636282</v>
      </c>
      <c r="I60" s="42">
        <f t="shared" si="5"/>
        <v>0.23091809888286363</v>
      </c>
      <c r="J60" s="42">
        <f t="shared" si="3"/>
        <v>1.8696580396037634</v>
      </c>
      <c r="K60" s="42">
        <f t="shared" si="6"/>
        <v>65.152642363684635</v>
      </c>
      <c r="L60" s="43" t="str">
        <f t="shared" si="4"/>
        <v>NEUTRO</v>
      </c>
      <c r="M60" s="24"/>
      <c r="AC60" s="23"/>
      <c r="AD60" s="23"/>
      <c r="AE60" s="37">
        <v>70</v>
      </c>
      <c r="AF60" s="37">
        <v>30</v>
      </c>
      <c r="AG60" s="23"/>
      <c r="AQ60" s="24"/>
      <c r="AW60" s="25"/>
      <c r="AX60" s="25"/>
      <c r="AY60" s="25"/>
      <c r="BA60" s="24"/>
      <c r="BB60" s="28"/>
    </row>
    <row r="61" spans="1:54" s="19" customFormat="1" x14ac:dyDescent="0.2">
      <c r="A61" s="38"/>
      <c r="B61" s="4">
        <v>54</v>
      </c>
      <c r="C61" s="39">
        <v>177.505</v>
      </c>
      <c r="D61" s="2"/>
      <c r="E61" s="42">
        <f t="shared" si="0"/>
        <v>7.9000000000007731E-2</v>
      </c>
      <c r="F61" s="42">
        <f t="shared" si="1"/>
        <v>7.9000000000007731E-2</v>
      </c>
      <c r="G61" s="42">
        <f t="shared" si="2"/>
        <v>0</v>
      </c>
      <c r="H61" s="42">
        <f t="shared" si="5"/>
        <v>0.40654231720448031</v>
      </c>
      <c r="I61" s="42">
        <f t="shared" si="5"/>
        <v>0.21442394896265909</v>
      </c>
      <c r="J61" s="42">
        <f t="shared" si="3"/>
        <v>1.8959743963827367</v>
      </c>
      <c r="K61" s="42">
        <f t="shared" si="6"/>
        <v>65.46930797285134</v>
      </c>
      <c r="L61" s="43" t="str">
        <f t="shared" si="4"/>
        <v>NEUTRO</v>
      </c>
      <c r="M61" s="24"/>
      <c r="AC61" s="23"/>
      <c r="AD61" s="23"/>
      <c r="AE61" s="37">
        <v>70</v>
      </c>
      <c r="AF61" s="37">
        <v>30</v>
      </c>
      <c r="AG61" s="23"/>
      <c r="AQ61" s="24"/>
      <c r="AW61" s="25"/>
      <c r="AX61" s="25"/>
      <c r="AY61" s="25"/>
      <c r="BA61" s="24"/>
      <c r="BB61" s="28"/>
    </row>
    <row r="62" spans="1:54" s="19" customFormat="1" x14ac:dyDescent="0.2">
      <c r="A62" s="38"/>
      <c r="B62" s="4">
        <v>55</v>
      </c>
      <c r="C62" s="39">
        <v>177.81800000000001</v>
      </c>
      <c r="D62" s="2"/>
      <c r="E62" s="42">
        <f t="shared" si="0"/>
        <v>0.3130000000000166</v>
      </c>
      <c r="F62" s="42">
        <f t="shared" si="1"/>
        <v>0.3130000000000166</v>
      </c>
      <c r="G62" s="42">
        <f t="shared" si="2"/>
        <v>0</v>
      </c>
      <c r="H62" s="42">
        <f t="shared" si="5"/>
        <v>0.39986072311844717</v>
      </c>
      <c r="I62" s="42">
        <f t="shared" si="5"/>
        <v>0.19910795260818343</v>
      </c>
      <c r="J62" s="42">
        <f t="shared" si="3"/>
        <v>2.0082609352390715</v>
      </c>
      <c r="K62" s="42">
        <f t="shared" si="6"/>
        <v>66.758202778027027</v>
      </c>
      <c r="L62" s="43" t="str">
        <f t="shared" si="4"/>
        <v>NEUTRO</v>
      </c>
      <c r="M62" s="24"/>
      <c r="AC62" s="23"/>
      <c r="AD62" s="23"/>
      <c r="AE62" s="37">
        <v>70</v>
      </c>
      <c r="AF62" s="37">
        <v>30</v>
      </c>
      <c r="AG62" s="23"/>
      <c r="AQ62" s="24"/>
      <c r="AW62" s="25"/>
      <c r="AX62" s="25"/>
      <c r="AY62" s="25"/>
      <c r="BA62" s="24"/>
      <c r="BB62" s="28"/>
    </row>
    <row r="63" spans="1:54" s="19" customFormat="1" x14ac:dyDescent="0.2">
      <c r="A63" s="38"/>
      <c r="B63" s="4">
        <v>56</v>
      </c>
      <c r="C63" s="39">
        <v>177.732</v>
      </c>
      <c r="D63" s="2"/>
      <c r="E63" s="42">
        <f t="shared" si="0"/>
        <v>-8.6000000000012733E-2</v>
      </c>
      <c r="F63" s="42">
        <f t="shared" si="1"/>
        <v>0</v>
      </c>
      <c r="G63" s="42">
        <f t="shared" si="2"/>
        <v>8.6000000000012733E-2</v>
      </c>
      <c r="H63" s="42">
        <f t="shared" si="5"/>
        <v>0.37129924289570093</v>
      </c>
      <c r="I63" s="42">
        <f t="shared" si="5"/>
        <v>0.19102881313617123</v>
      </c>
      <c r="J63" s="42">
        <f t="shared" si="3"/>
        <v>1.9436818812826282</v>
      </c>
      <c r="K63" s="42">
        <f t="shared" si="6"/>
        <v>66.028937897179375</v>
      </c>
      <c r="L63" s="43" t="str">
        <f t="shared" si="4"/>
        <v>NEUTRO</v>
      </c>
      <c r="M63" s="24"/>
      <c r="O63" s="65"/>
      <c r="P63" s="66"/>
      <c r="Q63" s="66"/>
      <c r="R63" s="66"/>
      <c r="S63" s="66"/>
      <c r="T63" s="66"/>
      <c r="U63" s="66"/>
      <c r="AC63" s="23"/>
      <c r="AD63" s="23"/>
      <c r="AE63" s="37">
        <v>70</v>
      </c>
      <c r="AF63" s="37">
        <v>30</v>
      </c>
      <c r="AG63" s="23"/>
      <c r="AQ63" s="24"/>
      <c r="AW63" s="25"/>
      <c r="AX63" s="25"/>
      <c r="AY63" s="25"/>
      <c r="BA63" s="24"/>
      <c r="BB63" s="28"/>
    </row>
    <row r="64" spans="1:54" s="19" customFormat="1" x14ac:dyDescent="0.2">
      <c r="A64" s="38"/>
      <c r="B64" s="4">
        <v>57</v>
      </c>
      <c r="C64" s="39">
        <v>176.238</v>
      </c>
      <c r="D64" s="2"/>
      <c r="E64" s="42">
        <f t="shared" si="0"/>
        <v>-1.4939999999999998</v>
      </c>
      <c r="F64" s="42">
        <f t="shared" si="1"/>
        <v>0</v>
      </c>
      <c r="G64" s="42">
        <f t="shared" si="2"/>
        <v>1.4939999999999998</v>
      </c>
      <c r="H64" s="42">
        <f t="shared" si="5"/>
        <v>0.34477786840315083</v>
      </c>
      <c r="I64" s="42">
        <f t="shared" si="5"/>
        <v>0.28409818362644473</v>
      </c>
      <c r="J64" s="42">
        <f t="shared" si="3"/>
        <v>1.2135870212267623</v>
      </c>
      <c r="K64" s="42">
        <f t="shared" si="6"/>
        <v>54.824455040136456</v>
      </c>
      <c r="L64" s="43" t="str">
        <f t="shared" si="4"/>
        <v>NEUTRO</v>
      </c>
      <c r="M64" s="24"/>
      <c r="AC64" s="23"/>
      <c r="AD64" s="23"/>
      <c r="AE64" s="37">
        <v>70</v>
      </c>
      <c r="AF64" s="37">
        <v>30</v>
      </c>
      <c r="AG64" s="23"/>
      <c r="AQ64" s="24"/>
      <c r="AW64" s="25"/>
      <c r="AX64" s="25"/>
      <c r="AY64" s="25"/>
      <c r="BA64" s="24"/>
      <c r="BB64" s="28"/>
    </row>
    <row r="65" spans="1:54" s="19" customFormat="1" x14ac:dyDescent="0.2">
      <c r="A65" s="38"/>
      <c r="B65" s="4">
        <v>58</v>
      </c>
      <c r="C65" s="39">
        <v>175.04499999999999</v>
      </c>
      <c r="D65" s="2"/>
      <c r="E65" s="42">
        <f t="shared" si="0"/>
        <v>-1.1930000000000121</v>
      </c>
      <c r="F65" s="42">
        <f t="shared" si="1"/>
        <v>0</v>
      </c>
      <c r="G65" s="42">
        <f t="shared" si="2"/>
        <v>1.1930000000000121</v>
      </c>
      <c r="H65" s="42">
        <f t="shared" si="5"/>
        <v>0.32015087780292578</v>
      </c>
      <c r="I65" s="42">
        <f t="shared" si="5"/>
        <v>0.34901974193884239</v>
      </c>
      <c r="J65" s="42">
        <f t="shared" si="3"/>
        <v>0.91728587049103028</v>
      </c>
      <c r="K65" s="42">
        <f t="shared" si="6"/>
        <v>47.842936966729276</v>
      </c>
      <c r="L65" s="43" t="str">
        <f t="shared" si="4"/>
        <v>NEUTRO</v>
      </c>
      <c r="M65" s="24"/>
      <c r="AC65" s="23"/>
      <c r="AD65" s="23"/>
      <c r="AE65" s="37">
        <v>70</v>
      </c>
      <c r="AF65" s="37">
        <v>30</v>
      </c>
      <c r="AG65" s="23"/>
      <c r="AQ65" s="24"/>
      <c r="AW65" s="25"/>
      <c r="AX65" s="25"/>
      <c r="AY65" s="25"/>
      <c r="BA65" s="24"/>
      <c r="BB65" s="28"/>
    </row>
    <row r="66" spans="1:54" s="19" customFormat="1" x14ac:dyDescent="0.2">
      <c r="A66" s="38"/>
      <c r="B66" s="4">
        <v>59</v>
      </c>
      <c r="C66" s="39">
        <v>175.215</v>
      </c>
      <c r="D66" s="2"/>
      <c r="E66" s="42">
        <f t="shared" si="0"/>
        <v>0.17000000000001592</v>
      </c>
      <c r="F66" s="42">
        <f t="shared" si="1"/>
        <v>0.17000000000001592</v>
      </c>
      <c r="G66" s="42">
        <f t="shared" si="2"/>
        <v>0</v>
      </c>
      <c r="H66" s="42">
        <f t="shared" si="5"/>
        <v>0.30942581510271794</v>
      </c>
      <c r="I66" s="42">
        <f t="shared" si="5"/>
        <v>0.32408976037178222</v>
      </c>
      <c r="J66" s="42">
        <f t="shared" si="3"/>
        <v>0.95475344468692125</v>
      </c>
      <c r="K66" s="42">
        <f t="shared" si="6"/>
        <v>48.842653137763733</v>
      </c>
      <c r="L66" s="43" t="str">
        <f t="shared" si="4"/>
        <v>NEUTRO</v>
      </c>
      <c r="M66" s="24"/>
      <c r="AC66" s="23"/>
      <c r="AD66" s="23"/>
      <c r="AE66" s="37">
        <v>70</v>
      </c>
      <c r="AF66" s="37">
        <v>30</v>
      </c>
      <c r="AG66" s="23"/>
      <c r="AQ66" s="24"/>
      <c r="AW66" s="25"/>
      <c r="AX66" s="25"/>
      <c r="AY66" s="25"/>
      <c r="BA66" s="24"/>
      <c r="BB66" s="28"/>
    </row>
    <row r="67" spans="1:54" s="19" customFormat="1" x14ac:dyDescent="0.2">
      <c r="A67" s="38"/>
      <c r="B67" s="4">
        <v>60</v>
      </c>
      <c r="C67" s="39">
        <v>174.93799999999999</v>
      </c>
      <c r="D67" s="2"/>
      <c r="E67" s="42">
        <f t="shared" si="0"/>
        <v>-0.27700000000001523</v>
      </c>
      <c r="F67" s="42">
        <f t="shared" si="1"/>
        <v>0</v>
      </c>
      <c r="G67" s="42">
        <f t="shared" si="2"/>
        <v>0.27700000000001523</v>
      </c>
      <c r="H67" s="42">
        <f t="shared" si="5"/>
        <v>0.28732397116680952</v>
      </c>
      <c r="I67" s="42">
        <f t="shared" si="5"/>
        <v>0.32072620605951313</v>
      </c>
      <c r="J67" s="42">
        <f t="shared" si="3"/>
        <v>0.89585436343637737</v>
      </c>
      <c r="K67" s="42">
        <f t="shared" si="6"/>
        <v>47.253332361066732</v>
      </c>
      <c r="L67" s="43" t="str">
        <f t="shared" si="4"/>
        <v>NEUTRO</v>
      </c>
      <c r="M67" s="24"/>
      <c r="AC67" s="23"/>
      <c r="AD67" s="23"/>
      <c r="AE67" s="37">
        <v>70</v>
      </c>
      <c r="AF67" s="37">
        <v>30</v>
      </c>
      <c r="AG67" s="23"/>
      <c r="AQ67" s="24"/>
      <c r="AW67" s="25"/>
      <c r="AX67" s="25"/>
      <c r="AY67" s="25"/>
      <c r="BA67" s="24"/>
      <c r="BB67" s="28"/>
    </row>
    <row r="68" spans="1:54" s="19" customFormat="1" x14ac:dyDescent="0.2">
      <c r="A68" s="38"/>
      <c r="B68" s="4">
        <v>61</v>
      </c>
      <c r="C68" s="39">
        <v>173.846</v>
      </c>
      <c r="D68" s="2"/>
      <c r="E68" s="42">
        <f t="shared" si="0"/>
        <v>-1.0919999999999845</v>
      </c>
      <c r="F68" s="42">
        <f t="shared" si="1"/>
        <v>0</v>
      </c>
      <c r="G68" s="42">
        <f t="shared" si="2"/>
        <v>1.0919999999999845</v>
      </c>
      <c r="H68" s="42">
        <f t="shared" si="5"/>
        <v>0.26680083036918029</v>
      </c>
      <c r="I68" s="42">
        <f t="shared" si="5"/>
        <v>0.37581719134097541</v>
      </c>
      <c r="J68" s="42">
        <f t="shared" si="3"/>
        <v>0.70992183571271061</v>
      </c>
      <c r="K68" s="42">
        <f t="shared" si="6"/>
        <v>41.517794608243534</v>
      </c>
      <c r="L68" s="43" t="str">
        <f t="shared" si="4"/>
        <v>NEUTRO</v>
      </c>
      <c r="M68" s="24"/>
      <c r="AC68" s="23"/>
      <c r="AD68" s="23"/>
      <c r="AE68" s="37">
        <v>70</v>
      </c>
      <c r="AF68" s="37">
        <v>30</v>
      </c>
      <c r="AG68" s="23"/>
      <c r="AQ68" s="24"/>
      <c r="AW68" s="25"/>
      <c r="AX68" s="25"/>
      <c r="AY68" s="25"/>
      <c r="BA68" s="24"/>
      <c r="BB68" s="28"/>
    </row>
    <row r="69" spans="1:54" s="19" customFormat="1" x14ac:dyDescent="0.2">
      <c r="A69" s="38"/>
      <c r="B69" s="4">
        <v>62</v>
      </c>
      <c r="C69" s="39">
        <v>174.73699999999999</v>
      </c>
      <c r="D69" s="2"/>
      <c r="E69" s="42">
        <f t="shared" si="0"/>
        <v>0.89099999999999113</v>
      </c>
      <c r="F69" s="42">
        <f t="shared" si="1"/>
        <v>0.89099999999999113</v>
      </c>
      <c r="G69" s="42">
        <f t="shared" si="2"/>
        <v>0</v>
      </c>
      <c r="H69" s="42">
        <f t="shared" si="5"/>
        <v>0.3113864853428096</v>
      </c>
      <c r="I69" s="42">
        <f t="shared" si="5"/>
        <v>0.34897310624519146</v>
      </c>
      <c r="J69" s="42">
        <f t="shared" si="3"/>
        <v>0.89229364604396433</v>
      </c>
      <c r="K69" s="42">
        <f t="shared" si="6"/>
        <v>47.154079278836903</v>
      </c>
      <c r="L69" s="43" t="str">
        <f t="shared" si="4"/>
        <v>NEUTRO</v>
      </c>
      <c r="M69" s="24"/>
      <c r="AC69" s="23"/>
      <c r="AD69" s="23"/>
      <c r="AE69" s="37">
        <v>70</v>
      </c>
      <c r="AF69" s="37">
        <v>30</v>
      </c>
      <c r="AG69" s="23"/>
      <c r="AQ69" s="24"/>
      <c r="AW69" s="25"/>
      <c r="AX69" s="25"/>
      <c r="AY69" s="25"/>
      <c r="BA69" s="24"/>
      <c r="BB69" s="28"/>
    </row>
    <row r="70" spans="1:54" s="19" customFormat="1" x14ac:dyDescent="0.2">
      <c r="A70" s="38"/>
      <c r="B70" s="4">
        <v>63</v>
      </c>
      <c r="C70" s="39">
        <v>173.78800000000001</v>
      </c>
      <c r="D70" s="2"/>
      <c r="E70" s="42">
        <f t="shared" si="0"/>
        <v>-0.94899999999998386</v>
      </c>
      <c r="F70" s="42">
        <f t="shared" si="1"/>
        <v>0</v>
      </c>
      <c r="G70" s="42">
        <f t="shared" si="2"/>
        <v>0.94899999999998386</v>
      </c>
      <c r="H70" s="42">
        <f t="shared" si="5"/>
        <v>0.28914459353260896</v>
      </c>
      <c r="I70" s="42">
        <f t="shared" si="5"/>
        <v>0.39183217008481946</v>
      </c>
      <c r="J70" s="42">
        <f t="shared" si="3"/>
        <v>0.7379296944148771</v>
      </c>
      <c r="K70" s="42">
        <f t="shared" si="6"/>
        <v>42.460273093113919</v>
      </c>
      <c r="L70" s="43" t="str">
        <f t="shared" si="4"/>
        <v>NEUTRO</v>
      </c>
      <c r="M70" s="24"/>
      <c r="AC70" s="23"/>
      <c r="AD70" s="23"/>
      <c r="AE70" s="37">
        <v>70</v>
      </c>
      <c r="AF70" s="37">
        <v>30</v>
      </c>
      <c r="AG70" s="23"/>
      <c r="AQ70" s="24"/>
      <c r="AW70" s="25"/>
      <c r="AX70" s="25"/>
      <c r="AY70" s="25"/>
      <c r="BA70" s="24"/>
      <c r="BB70" s="28"/>
    </row>
    <row r="71" spans="1:54" s="19" customFormat="1" x14ac:dyDescent="0.2">
      <c r="A71" s="38"/>
      <c r="B71" s="4">
        <v>64</v>
      </c>
      <c r="C71" s="39">
        <v>173.041</v>
      </c>
      <c r="D71" s="2"/>
      <c r="E71" s="42">
        <f t="shared" si="0"/>
        <v>-0.7470000000000141</v>
      </c>
      <c r="F71" s="42">
        <f t="shared" si="1"/>
        <v>0</v>
      </c>
      <c r="G71" s="42">
        <f t="shared" si="2"/>
        <v>0.7470000000000141</v>
      </c>
      <c r="H71" s="42">
        <f t="shared" si="5"/>
        <v>0.26849140828027973</v>
      </c>
      <c r="I71" s="42">
        <f t="shared" si="5"/>
        <v>0.41720130079304768</v>
      </c>
      <c r="J71" s="42">
        <f t="shared" si="3"/>
        <v>0.64355362212416645</v>
      </c>
      <c r="K71" s="42">
        <f t="shared" si="6"/>
        <v>39.156229128224183</v>
      </c>
      <c r="L71" s="43" t="str">
        <f t="shared" si="4"/>
        <v>NEUTRO</v>
      </c>
      <c r="M71" s="24"/>
      <c r="AC71" s="23"/>
      <c r="AD71" s="23"/>
      <c r="AE71" s="37">
        <v>70</v>
      </c>
      <c r="AF71" s="37">
        <v>30</v>
      </c>
      <c r="AG71" s="23"/>
      <c r="AQ71" s="24"/>
      <c r="AW71" s="25"/>
      <c r="AX71" s="25"/>
      <c r="AY71" s="25"/>
      <c r="BA71" s="24"/>
      <c r="BB71" s="28"/>
    </row>
    <row r="72" spans="1:54" s="19" customFormat="1" x14ac:dyDescent="0.2">
      <c r="A72" s="38"/>
      <c r="B72" s="4">
        <v>65</v>
      </c>
      <c r="C72" s="39">
        <v>171.81399999999999</v>
      </c>
      <c r="D72" s="2"/>
      <c r="E72" s="42">
        <f t="shared" si="0"/>
        <v>-1.2270000000000039</v>
      </c>
      <c r="F72" s="42">
        <f t="shared" si="1"/>
        <v>0</v>
      </c>
      <c r="G72" s="42">
        <f t="shared" si="2"/>
        <v>1.2270000000000039</v>
      </c>
      <c r="H72" s="42">
        <f t="shared" si="5"/>
        <v>0.24931345054597404</v>
      </c>
      <c r="I72" s="42">
        <f t="shared" si="5"/>
        <v>0.47504406502211599</v>
      </c>
      <c r="J72" s="42">
        <f t="shared" si="3"/>
        <v>0.52482173529389764</v>
      </c>
      <c r="K72" s="42">
        <f t="shared" si="6"/>
        <v>34.41856337342557</v>
      </c>
      <c r="L72" s="43" t="str">
        <f t="shared" si="4"/>
        <v>NEUTRO</v>
      </c>
      <c r="M72" s="24"/>
      <c r="AC72" s="23"/>
      <c r="AD72" s="23"/>
      <c r="AE72" s="37">
        <v>70</v>
      </c>
      <c r="AF72" s="37">
        <v>30</v>
      </c>
      <c r="AG72" s="23"/>
      <c r="AQ72" s="24"/>
      <c r="AW72" s="25"/>
      <c r="AX72" s="25"/>
      <c r="AY72" s="25"/>
      <c r="BA72" s="24"/>
      <c r="BB72" s="28"/>
    </row>
    <row r="73" spans="1:54" s="19" customFormat="1" x14ac:dyDescent="0.2">
      <c r="A73" s="38"/>
      <c r="B73" s="4">
        <v>66</v>
      </c>
      <c r="C73" s="39">
        <v>170.226</v>
      </c>
      <c r="D73" s="2"/>
      <c r="E73" s="42">
        <f t="shared" si="0"/>
        <v>-1.5879999999999939</v>
      </c>
      <c r="F73" s="42">
        <f t="shared" si="1"/>
        <v>0</v>
      </c>
      <c r="G73" s="42">
        <f t="shared" si="2"/>
        <v>1.5879999999999939</v>
      </c>
      <c r="H73" s="42">
        <f t="shared" si="5"/>
        <v>0.23150534693554731</v>
      </c>
      <c r="I73" s="42">
        <f t="shared" si="5"/>
        <v>0.55454091752053591</v>
      </c>
      <c r="J73" s="42">
        <f t="shared" si="3"/>
        <v>0.41747207396463065</v>
      </c>
      <c r="K73" s="42">
        <f t="shared" si="6"/>
        <v>29.451872924520671</v>
      </c>
      <c r="L73" s="43" t="str">
        <f t="shared" si="4"/>
        <v>COMPRA</v>
      </c>
      <c r="M73" s="24"/>
      <c r="AC73" s="23"/>
      <c r="AD73" s="23"/>
      <c r="AE73" s="37">
        <v>70</v>
      </c>
      <c r="AF73" s="37">
        <v>30</v>
      </c>
      <c r="AG73" s="23"/>
      <c r="AQ73" s="24"/>
      <c r="AW73" s="25"/>
      <c r="AX73" s="25"/>
      <c r="AY73" s="25"/>
      <c r="BA73" s="24"/>
      <c r="BB73" s="28"/>
    </row>
    <row r="74" spans="1:54" s="19" customFormat="1" x14ac:dyDescent="0.2">
      <c r="A74" s="38"/>
      <c r="B74" s="4">
        <v>67</v>
      </c>
      <c r="C74" s="39">
        <v>169.65799999999999</v>
      </c>
      <c r="D74" s="2"/>
      <c r="E74" s="42">
        <f t="shared" ref="E74:E137" si="7">C74-C73</f>
        <v>-0.56800000000001205</v>
      </c>
      <c r="F74" s="42">
        <f t="shared" ref="F74:F137" si="8">IF(C74&gt;C73,C74-C73,0)</f>
        <v>0</v>
      </c>
      <c r="G74" s="42">
        <f t="shared" ref="G74:G137" si="9">IF(C74&lt;C73,C73-C74,0)</f>
        <v>0.56800000000001205</v>
      </c>
      <c r="H74" s="42">
        <f t="shared" si="5"/>
        <v>0.21496925072586537</v>
      </c>
      <c r="I74" s="42">
        <f t="shared" si="5"/>
        <v>0.55550228055478423</v>
      </c>
      <c r="J74" s="42">
        <f t="shared" si="3"/>
        <v>0.38698176092305864</v>
      </c>
      <c r="K74" s="42">
        <f t="shared" si="6"/>
        <v>27.900998544170903</v>
      </c>
      <c r="L74" s="43" t="str">
        <f t="shared" si="4"/>
        <v>COMPRA</v>
      </c>
      <c r="M74" s="24"/>
      <c r="AC74" s="23"/>
      <c r="AD74" s="23"/>
      <c r="AE74" s="37">
        <v>70</v>
      </c>
      <c r="AF74" s="37">
        <v>30</v>
      </c>
      <c r="AG74" s="23"/>
      <c r="AQ74" s="24"/>
      <c r="AW74" s="25"/>
      <c r="AX74" s="25"/>
      <c r="AY74" s="25"/>
      <c r="BA74" s="24"/>
      <c r="BB74" s="28"/>
    </row>
    <row r="75" spans="1:54" s="19" customFormat="1" x14ac:dyDescent="0.2">
      <c r="A75" s="38"/>
      <c r="B75" s="4">
        <v>68</v>
      </c>
      <c r="C75" s="39">
        <v>171.03700000000001</v>
      </c>
      <c r="D75" s="2"/>
      <c r="E75" s="42">
        <f t="shared" si="7"/>
        <v>1.3790000000000191</v>
      </c>
      <c r="F75" s="42">
        <f t="shared" si="8"/>
        <v>1.3790000000000191</v>
      </c>
      <c r="G75" s="42">
        <f t="shared" si="9"/>
        <v>0</v>
      </c>
      <c r="H75" s="42">
        <f t="shared" si="5"/>
        <v>0.29811430424544777</v>
      </c>
      <c r="I75" s="42">
        <f t="shared" si="5"/>
        <v>0.51582354622944249</v>
      </c>
      <c r="J75" s="42">
        <f t="shared" si="3"/>
        <v>0.57793853426156727</v>
      </c>
      <c r="K75" s="42">
        <f t="shared" si="6"/>
        <v>36.626175336546105</v>
      </c>
      <c r="L75" s="43" t="str">
        <f t="shared" si="4"/>
        <v>NEUTRO</v>
      </c>
      <c r="M75" s="24"/>
      <c r="AC75" s="23"/>
      <c r="AD75" s="23"/>
      <c r="AE75" s="37">
        <v>70</v>
      </c>
      <c r="AF75" s="37">
        <v>30</v>
      </c>
      <c r="AG75" s="23"/>
      <c r="AQ75" s="24"/>
      <c r="AW75" s="25"/>
      <c r="AX75" s="25"/>
      <c r="AY75" s="25"/>
      <c r="BA75" s="24"/>
      <c r="BB75" s="28"/>
    </row>
    <row r="76" spans="1:54" s="19" customFormat="1" x14ac:dyDescent="0.2">
      <c r="A76" s="38"/>
      <c r="B76" s="4">
        <v>69</v>
      </c>
      <c r="C76" s="39">
        <v>171.97399999999999</v>
      </c>
      <c r="D76" s="2"/>
      <c r="E76" s="42">
        <f t="shared" si="7"/>
        <v>0.9369999999999834</v>
      </c>
      <c r="F76" s="42">
        <f t="shared" si="8"/>
        <v>0.9369999999999834</v>
      </c>
      <c r="G76" s="42">
        <f t="shared" si="9"/>
        <v>0</v>
      </c>
      <c r="H76" s="42">
        <f t="shared" si="5"/>
        <v>0.34374899679934318</v>
      </c>
      <c r="I76" s="42">
        <f t="shared" si="5"/>
        <v>0.4789790072130537</v>
      </c>
      <c r="J76" s="42">
        <f t="shared" si="3"/>
        <v>0.71767027703249819</v>
      </c>
      <c r="K76" s="42">
        <f t="shared" si="6"/>
        <v>41.781608882024102</v>
      </c>
      <c r="L76" s="43" t="str">
        <f t="shared" si="4"/>
        <v>NEUTRO</v>
      </c>
      <c r="M76" s="24"/>
      <c r="AC76" s="23"/>
      <c r="AD76" s="23"/>
      <c r="AE76" s="37">
        <v>70</v>
      </c>
      <c r="AF76" s="37">
        <v>30</v>
      </c>
      <c r="AG76" s="23"/>
      <c r="AQ76" s="24"/>
      <c r="AW76" s="25"/>
      <c r="AX76" s="25"/>
      <c r="AY76" s="25"/>
      <c r="BA76" s="24"/>
      <c r="BB76" s="28"/>
    </row>
    <row r="77" spans="1:54" s="19" customFormat="1" x14ac:dyDescent="0.2">
      <c r="A77" s="38"/>
      <c r="B77" s="4">
        <v>70</v>
      </c>
      <c r="C77" s="39">
        <v>172.85599999999999</v>
      </c>
      <c r="D77" s="2"/>
      <c r="E77" s="42">
        <f t="shared" si="7"/>
        <v>0.882000000000005</v>
      </c>
      <c r="F77" s="42">
        <f t="shared" si="8"/>
        <v>0.882000000000005</v>
      </c>
      <c r="G77" s="42">
        <f t="shared" si="9"/>
        <v>0</v>
      </c>
      <c r="H77" s="42">
        <f t="shared" si="5"/>
        <v>0.38219549702796185</v>
      </c>
      <c r="I77" s="42">
        <f t="shared" si="5"/>
        <v>0.44476622098354984</v>
      </c>
      <c r="J77" s="42">
        <f t="shared" si="3"/>
        <v>0.85931772467517886</v>
      </c>
      <c r="K77" s="42">
        <f t="shared" si="6"/>
        <v>46.216830683163678</v>
      </c>
      <c r="L77" s="43" t="str">
        <f t="shared" si="4"/>
        <v>NEUTRO</v>
      </c>
      <c r="M77" s="24"/>
      <c r="AC77" s="23"/>
      <c r="AD77" s="23"/>
      <c r="AE77" s="37">
        <v>70</v>
      </c>
      <c r="AF77" s="37">
        <v>30</v>
      </c>
      <c r="AG77" s="23"/>
      <c r="AQ77" s="24"/>
      <c r="AW77" s="25"/>
      <c r="AX77" s="25"/>
      <c r="AY77" s="25"/>
      <c r="BA77" s="24"/>
      <c r="BB77" s="28"/>
    </row>
    <row r="78" spans="1:54" s="19" customFormat="1" x14ac:dyDescent="0.2">
      <c r="A78" s="38"/>
      <c r="B78" s="4">
        <v>71</v>
      </c>
      <c r="C78" s="39">
        <v>172.36699999999999</v>
      </c>
      <c r="D78" s="2"/>
      <c r="E78" s="42">
        <f t="shared" si="7"/>
        <v>-0.48900000000000432</v>
      </c>
      <c r="F78" s="42">
        <f t="shared" si="8"/>
        <v>0</v>
      </c>
      <c r="G78" s="42">
        <f t="shared" si="9"/>
        <v>0.48900000000000432</v>
      </c>
      <c r="H78" s="42">
        <f t="shared" si="5"/>
        <v>0.35489581866882169</v>
      </c>
      <c r="I78" s="42">
        <f t="shared" si="5"/>
        <v>0.44792577662758232</v>
      </c>
      <c r="J78" s="42">
        <f t="shared" si="3"/>
        <v>0.7923094342567647</v>
      </c>
      <c r="K78" s="42">
        <f t="shared" si="6"/>
        <v>44.206062809981233</v>
      </c>
      <c r="L78" s="43" t="str">
        <f t="shared" si="4"/>
        <v>NEUTRO</v>
      </c>
      <c r="M78" s="24"/>
      <c r="AC78" s="23"/>
      <c r="AD78" s="23"/>
      <c r="AE78" s="37">
        <v>70</v>
      </c>
      <c r="AF78" s="37">
        <v>30</v>
      </c>
      <c r="AG78" s="23"/>
      <c r="AQ78" s="24"/>
      <c r="AW78" s="25"/>
      <c r="AX78" s="25"/>
      <c r="AY78" s="25"/>
      <c r="BA78" s="24"/>
      <c r="BB78" s="28"/>
    </row>
    <row r="79" spans="1:54" s="19" customFormat="1" x14ac:dyDescent="0.2">
      <c r="A79" s="38"/>
      <c r="B79" s="4">
        <v>72</v>
      </c>
      <c r="C79" s="39">
        <v>171.946</v>
      </c>
      <c r="D79" s="2"/>
      <c r="E79" s="42">
        <f t="shared" si="7"/>
        <v>-0.42099999999999227</v>
      </c>
      <c r="F79" s="42">
        <f t="shared" si="8"/>
        <v>0</v>
      </c>
      <c r="G79" s="42">
        <f t="shared" si="9"/>
        <v>0.42099999999999227</v>
      </c>
      <c r="H79" s="42">
        <f t="shared" si="5"/>
        <v>0.32954611733533445</v>
      </c>
      <c r="I79" s="42">
        <f t="shared" si="5"/>
        <v>0.44600250686846871</v>
      </c>
      <c r="J79" s="42">
        <f t="shared" si="3"/>
        <v>0.73888848663472062</v>
      </c>
      <c r="K79" s="42">
        <f t="shared" si="6"/>
        <v>42.491999476326122</v>
      </c>
      <c r="L79" s="43" t="str">
        <f t="shared" si="4"/>
        <v>NEUTRO</v>
      </c>
      <c r="M79" s="24"/>
      <c r="AC79" s="23"/>
      <c r="AD79" s="23"/>
      <c r="AE79" s="37">
        <v>70</v>
      </c>
      <c r="AF79" s="37">
        <v>30</v>
      </c>
      <c r="AG79" s="23"/>
      <c r="AQ79" s="24"/>
      <c r="AW79" s="25"/>
      <c r="AX79" s="25"/>
      <c r="AY79" s="25"/>
      <c r="BA79" s="24"/>
      <c r="BB79" s="28"/>
    </row>
    <row r="80" spans="1:54" s="19" customFormat="1" x14ac:dyDescent="0.2">
      <c r="A80" s="38"/>
      <c r="B80" s="4">
        <v>73</v>
      </c>
      <c r="C80" s="39">
        <v>173.52699999999999</v>
      </c>
      <c r="D80" s="2"/>
      <c r="E80" s="42">
        <f t="shared" si="7"/>
        <v>1.5809999999999889</v>
      </c>
      <c r="F80" s="42">
        <f t="shared" si="8"/>
        <v>1.5809999999999889</v>
      </c>
      <c r="G80" s="42">
        <f t="shared" si="9"/>
        <v>0</v>
      </c>
      <c r="H80" s="42">
        <f t="shared" si="5"/>
        <v>0.41893568038280982</v>
      </c>
      <c r="I80" s="42">
        <f t="shared" si="5"/>
        <v>0.41414518494929237</v>
      </c>
      <c r="J80" s="42">
        <f t="shared" si="3"/>
        <v>1.0115671885310076</v>
      </c>
      <c r="K80" s="42">
        <f t="shared" si="6"/>
        <v>50.287516832571093</v>
      </c>
      <c r="L80" s="43" t="str">
        <f t="shared" si="4"/>
        <v>NEUTRO</v>
      </c>
      <c r="M80" s="24"/>
      <c r="AC80" s="23"/>
      <c r="AD80" s="23"/>
      <c r="AE80" s="37">
        <v>70</v>
      </c>
      <c r="AF80" s="37">
        <v>30</v>
      </c>
      <c r="AG80" s="23"/>
      <c r="AQ80" s="24"/>
      <c r="AW80" s="25"/>
      <c r="AX80" s="25"/>
      <c r="AY80" s="25"/>
      <c r="BA80" s="24"/>
      <c r="BB80" s="28"/>
    </row>
    <row r="81" spans="1:54" s="19" customFormat="1" x14ac:dyDescent="0.2">
      <c r="A81" s="38"/>
      <c r="B81" s="4">
        <v>74</v>
      </c>
      <c r="C81" s="39">
        <v>173.99199999999999</v>
      </c>
      <c r="D81" s="2"/>
      <c r="E81" s="42">
        <f t="shared" si="7"/>
        <v>0.46500000000000341</v>
      </c>
      <c r="F81" s="42">
        <f t="shared" si="8"/>
        <v>0.46500000000000341</v>
      </c>
      <c r="G81" s="42">
        <f t="shared" si="9"/>
        <v>0</v>
      </c>
      <c r="H81" s="42">
        <f t="shared" si="5"/>
        <v>0.42222598892689506</v>
      </c>
      <c r="I81" s="42">
        <f t="shared" si="5"/>
        <v>0.38456338602434287</v>
      </c>
      <c r="J81" s="42">
        <f t="shared" si="3"/>
        <v>1.0979360081361675</v>
      </c>
      <c r="K81" s="42">
        <f t="shared" si="6"/>
        <v>52.33410379907572</v>
      </c>
      <c r="L81" s="43" t="str">
        <f t="shared" si="4"/>
        <v>NEUTRO</v>
      </c>
      <c r="M81" s="24"/>
      <c r="AC81" s="23"/>
      <c r="AD81" s="23"/>
      <c r="AE81" s="37">
        <v>70</v>
      </c>
      <c r="AF81" s="37">
        <v>30</v>
      </c>
      <c r="AG81" s="23"/>
      <c r="AQ81" s="24"/>
      <c r="AW81" s="25"/>
      <c r="AX81" s="25"/>
      <c r="AY81" s="25"/>
      <c r="BA81" s="24"/>
      <c r="BB81" s="28"/>
    </row>
    <row r="82" spans="1:54" s="19" customFormat="1" x14ac:dyDescent="0.2">
      <c r="A82" s="38"/>
      <c r="B82" s="4">
        <v>75</v>
      </c>
      <c r="C82" s="39">
        <v>173.786</v>
      </c>
      <c r="D82" s="2"/>
      <c r="E82" s="42">
        <f t="shared" si="7"/>
        <v>-0.20599999999998886</v>
      </c>
      <c r="F82" s="42">
        <f t="shared" si="8"/>
        <v>0</v>
      </c>
      <c r="G82" s="42">
        <f t="shared" si="9"/>
        <v>0.20599999999998886</v>
      </c>
      <c r="H82" s="42">
        <f t="shared" si="5"/>
        <v>0.3920669897178311</v>
      </c>
      <c r="I82" s="42">
        <f t="shared" si="5"/>
        <v>0.37180885845117473</v>
      </c>
      <c r="J82" s="42">
        <f t="shared" si="3"/>
        <v>1.054485337845485</v>
      </c>
      <c r="K82" s="42">
        <f t="shared" si="6"/>
        <v>51.32600941077105</v>
      </c>
      <c r="L82" s="43" t="str">
        <f t="shared" si="4"/>
        <v>NEUTRO</v>
      </c>
      <c r="M82" s="24"/>
      <c r="AC82" s="23"/>
      <c r="AD82" s="23"/>
      <c r="AE82" s="37">
        <v>70</v>
      </c>
      <c r="AF82" s="37">
        <v>30</v>
      </c>
      <c r="AG82" s="23"/>
      <c r="AQ82" s="24"/>
      <c r="AW82" s="25"/>
      <c r="AX82" s="25"/>
      <c r="AY82" s="25"/>
      <c r="BA82" s="24"/>
      <c r="BB82" s="28"/>
    </row>
    <row r="83" spans="1:54" s="19" customFormat="1" x14ac:dyDescent="0.2">
      <c r="A83" s="38"/>
      <c r="B83" s="4">
        <v>76</v>
      </c>
      <c r="C83" s="39">
        <v>174.458</v>
      </c>
      <c r="D83" s="2"/>
      <c r="E83" s="42">
        <f t="shared" si="7"/>
        <v>0.67199999999999704</v>
      </c>
      <c r="F83" s="42">
        <f t="shared" si="8"/>
        <v>0.67199999999999704</v>
      </c>
      <c r="G83" s="42">
        <f t="shared" si="9"/>
        <v>0</v>
      </c>
      <c r="H83" s="42">
        <f t="shared" si="5"/>
        <v>0.41206220473798583</v>
      </c>
      <c r="I83" s="42">
        <f t="shared" si="5"/>
        <v>0.34525108284751937</v>
      </c>
      <c r="J83" s="42">
        <f t="shared" si="3"/>
        <v>1.1935145904233808</v>
      </c>
      <c r="K83" s="42">
        <f t="shared" si="6"/>
        <v>54.411062303123991</v>
      </c>
      <c r="L83" s="43" t="str">
        <f t="shared" si="4"/>
        <v>NEUTRO</v>
      </c>
      <c r="M83" s="24"/>
      <c r="AC83" s="23"/>
      <c r="AD83" s="23"/>
      <c r="AE83" s="37">
        <v>70</v>
      </c>
      <c r="AF83" s="37">
        <v>30</v>
      </c>
      <c r="AG83" s="23"/>
      <c r="AQ83" s="24"/>
      <c r="AW83" s="25"/>
      <c r="AX83" s="25"/>
      <c r="AY83" s="25"/>
      <c r="BA83" s="24"/>
      <c r="BB83" s="28"/>
    </row>
    <row r="84" spans="1:54" s="19" customFormat="1" x14ac:dyDescent="0.2">
      <c r="A84" s="38"/>
      <c r="B84" s="4">
        <v>77</v>
      </c>
      <c r="C84" s="39">
        <v>174.34299999999999</v>
      </c>
      <c r="D84" s="2"/>
      <c r="E84" s="42">
        <f t="shared" si="7"/>
        <v>-0.11500000000000909</v>
      </c>
      <c r="F84" s="42">
        <f t="shared" si="8"/>
        <v>0</v>
      </c>
      <c r="G84" s="42">
        <f t="shared" si="9"/>
        <v>0.11500000000000909</v>
      </c>
      <c r="H84" s="42">
        <f t="shared" si="5"/>
        <v>0.38262919011384394</v>
      </c>
      <c r="I84" s="42">
        <f t="shared" si="5"/>
        <v>0.32880457692984011</v>
      </c>
      <c r="J84" s="42">
        <f t="shared" si="3"/>
        <v>1.1636978830604565</v>
      </c>
      <c r="K84" s="42">
        <f t="shared" si="6"/>
        <v>53.782826713979894</v>
      </c>
      <c r="L84" s="43" t="str">
        <f t="shared" si="4"/>
        <v>NEUTRO</v>
      </c>
      <c r="M84" s="24"/>
      <c r="AC84" s="23"/>
      <c r="AD84" s="23"/>
      <c r="AE84" s="37">
        <v>70</v>
      </c>
      <c r="AF84" s="37">
        <v>30</v>
      </c>
      <c r="AG84" s="23"/>
      <c r="AQ84" s="24"/>
      <c r="AW84" s="25"/>
      <c r="AX84" s="25"/>
      <c r="AY84" s="25"/>
      <c r="BA84" s="24"/>
      <c r="BB84" s="28"/>
    </row>
    <row r="85" spans="1:54" s="19" customFormat="1" x14ac:dyDescent="0.2">
      <c r="A85" s="38"/>
      <c r="B85" s="4">
        <v>78</v>
      </c>
      <c r="C85" s="39">
        <v>174.73500000000001</v>
      </c>
      <c r="D85" s="2"/>
      <c r="E85" s="42">
        <f t="shared" si="7"/>
        <v>0.39200000000002433</v>
      </c>
      <c r="F85" s="42">
        <f t="shared" si="8"/>
        <v>0.39200000000002433</v>
      </c>
      <c r="G85" s="42">
        <f t="shared" si="9"/>
        <v>0</v>
      </c>
      <c r="H85" s="42">
        <f t="shared" si="5"/>
        <v>0.38329853367714251</v>
      </c>
      <c r="I85" s="42">
        <f t="shared" si="5"/>
        <v>0.30531853572056583</v>
      </c>
      <c r="J85" s="42">
        <f t="shared" si="3"/>
        <v>1.2554053843227706</v>
      </c>
      <c r="K85" s="42">
        <f t="shared" si="6"/>
        <v>55.662072683209921</v>
      </c>
      <c r="L85" s="43" t="str">
        <f t="shared" si="4"/>
        <v>NEUTRO</v>
      </c>
      <c r="M85" s="24"/>
      <c r="AC85" s="23"/>
      <c r="AD85" s="23"/>
      <c r="AE85" s="37">
        <v>70</v>
      </c>
      <c r="AF85" s="37">
        <v>30</v>
      </c>
      <c r="AG85" s="23"/>
      <c r="AQ85" s="24"/>
      <c r="AW85" s="25"/>
      <c r="AX85" s="25"/>
      <c r="AY85" s="25"/>
      <c r="BA85" s="24"/>
      <c r="BB85" s="28"/>
    </row>
    <row r="86" spans="1:54" s="19" customFormat="1" x14ac:dyDescent="0.2">
      <c r="A86" s="38"/>
      <c r="B86" s="4">
        <v>79</v>
      </c>
      <c r="C86" s="39">
        <v>179.62899999999999</v>
      </c>
      <c r="D86" s="2"/>
      <c r="E86" s="42">
        <f t="shared" si="7"/>
        <v>4.893999999999977</v>
      </c>
      <c r="F86" s="42">
        <f t="shared" si="8"/>
        <v>4.893999999999977</v>
      </c>
      <c r="G86" s="42">
        <f t="shared" si="9"/>
        <v>0</v>
      </c>
      <c r="H86" s="42">
        <f t="shared" si="5"/>
        <v>0.70549149555734503</v>
      </c>
      <c r="I86" s="42">
        <f t="shared" si="5"/>
        <v>0.28351006888338254</v>
      </c>
      <c r="J86" s="42">
        <f t="shared" si="3"/>
        <v>2.4884177776681997</v>
      </c>
      <c r="K86" s="42">
        <f t="shared" si="6"/>
        <v>71.333708754676721</v>
      </c>
      <c r="L86" s="43" t="str">
        <f t="shared" si="4"/>
        <v>VENTA</v>
      </c>
      <c r="M86" s="24"/>
      <c r="AC86" s="23"/>
      <c r="AD86" s="23"/>
      <c r="AE86" s="37">
        <v>70</v>
      </c>
      <c r="AF86" s="37">
        <v>30</v>
      </c>
      <c r="AG86" s="23"/>
      <c r="AQ86" s="24"/>
      <c r="AW86" s="25"/>
      <c r="AX86" s="25"/>
      <c r="AY86" s="25"/>
      <c r="BA86" s="24"/>
      <c r="BB86" s="28"/>
    </row>
    <row r="87" spans="1:54" s="19" customFormat="1" x14ac:dyDescent="0.2">
      <c r="A87" s="38"/>
      <c r="B87" s="4">
        <v>80</v>
      </c>
      <c r="C87" s="39">
        <v>182.13399999999999</v>
      </c>
      <c r="D87" s="2"/>
      <c r="E87" s="42">
        <f t="shared" si="7"/>
        <v>2.5049999999999955</v>
      </c>
      <c r="F87" s="42">
        <f t="shared" si="8"/>
        <v>2.5049999999999955</v>
      </c>
      <c r="G87" s="42">
        <f t="shared" si="9"/>
        <v>0</v>
      </c>
      <c r="H87" s="42">
        <f t="shared" si="5"/>
        <v>0.83402781730324871</v>
      </c>
      <c r="I87" s="42">
        <f t="shared" si="5"/>
        <v>0.26325934967742665</v>
      </c>
      <c r="J87" s="42">
        <f t="shared" ref="J87:J150" si="10">H87/I87</f>
        <v>3.1680843180885629</v>
      </c>
      <c r="K87" s="42">
        <f t="shared" si="6"/>
        <v>76.008162894876634</v>
      </c>
      <c r="L87" s="43" t="str">
        <f t="shared" ref="L87:L150" si="11">IF(C87="","",IF(K87&gt;70,"VENTA",IF(K87&lt;30,"COMPRA","NEUTRO")))</f>
        <v>VENTA</v>
      </c>
      <c r="M87" s="24"/>
      <c r="AC87" s="23"/>
      <c r="AD87" s="23"/>
      <c r="AE87" s="37">
        <v>70</v>
      </c>
      <c r="AF87" s="37">
        <v>30</v>
      </c>
      <c r="AG87" s="23"/>
      <c r="AQ87" s="24"/>
      <c r="AW87" s="25"/>
      <c r="AX87" s="25"/>
      <c r="AY87" s="25"/>
      <c r="BA87" s="24"/>
      <c r="BB87" s="28"/>
    </row>
    <row r="88" spans="1:54" s="19" customFormat="1" x14ac:dyDescent="0.2">
      <c r="A88" s="38"/>
      <c r="B88" s="4">
        <v>81</v>
      </c>
      <c r="C88" s="39">
        <v>181.77799999999999</v>
      </c>
      <c r="D88" s="2"/>
      <c r="E88" s="42">
        <f t="shared" si="7"/>
        <v>-0.35599999999999454</v>
      </c>
      <c r="F88" s="42">
        <f t="shared" si="8"/>
        <v>0</v>
      </c>
      <c r="G88" s="42">
        <f t="shared" si="9"/>
        <v>0.35599999999999454</v>
      </c>
      <c r="H88" s="42">
        <f t="shared" ref="H88:I151" si="12">(H87*13+F88)/14</f>
        <v>0.77445440178158809</v>
      </c>
      <c r="I88" s="42">
        <f t="shared" si="12"/>
        <v>0.26988368184332434</v>
      </c>
      <c r="J88" s="42">
        <f t="shared" si="10"/>
        <v>2.8695858767451616</v>
      </c>
      <c r="K88" s="42">
        <f t="shared" si="6"/>
        <v>74.15744134250528</v>
      </c>
      <c r="L88" s="43" t="str">
        <f t="shared" si="11"/>
        <v>VENTA</v>
      </c>
      <c r="M88" s="24"/>
      <c r="AC88" s="23"/>
      <c r="AD88" s="23"/>
      <c r="AE88" s="37">
        <v>70</v>
      </c>
      <c r="AF88" s="37">
        <v>30</v>
      </c>
      <c r="AG88" s="23"/>
      <c r="AQ88" s="24"/>
      <c r="AW88" s="25"/>
      <c r="AX88" s="25"/>
      <c r="AY88" s="25"/>
      <c r="BA88" s="24"/>
      <c r="BB88" s="28"/>
    </row>
    <row r="89" spans="1:54" s="19" customFormat="1" x14ac:dyDescent="0.2">
      <c r="A89" s="38"/>
      <c r="B89" s="4">
        <v>82</v>
      </c>
      <c r="C89" s="39">
        <v>183.137</v>
      </c>
      <c r="D89" s="2"/>
      <c r="E89" s="42">
        <f t="shared" si="7"/>
        <v>1.3590000000000089</v>
      </c>
      <c r="F89" s="42">
        <f t="shared" si="8"/>
        <v>1.3590000000000089</v>
      </c>
      <c r="G89" s="42">
        <f t="shared" si="9"/>
        <v>0</v>
      </c>
      <c r="H89" s="42">
        <f t="shared" si="12"/>
        <v>0.81620765879718959</v>
      </c>
      <c r="I89" s="42">
        <f t="shared" si="12"/>
        <v>0.25060627599737256</v>
      </c>
      <c r="J89" s="42">
        <f t="shared" si="10"/>
        <v>3.2569322358301473</v>
      </c>
      <c r="K89" s="42">
        <f t="shared" si="6"/>
        <v>76.508904896744511</v>
      </c>
      <c r="L89" s="43" t="str">
        <f t="shared" si="11"/>
        <v>VENTA</v>
      </c>
      <c r="M89" s="24"/>
      <c r="AC89" s="23"/>
      <c r="AD89" s="23"/>
      <c r="AE89" s="37">
        <v>70</v>
      </c>
      <c r="AF89" s="37">
        <v>30</v>
      </c>
      <c r="AG89" s="23"/>
      <c r="AQ89" s="24"/>
      <c r="AW89" s="25"/>
      <c r="AX89" s="25"/>
      <c r="AY89" s="25"/>
      <c r="BA89" s="24"/>
      <c r="BB89" s="28"/>
    </row>
    <row r="90" spans="1:54" s="19" customFormat="1" x14ac:dyDescent="0.2">
      <c r="A90" s="38"/>
      <c r="B90" s="4">
        <v>83</v>
      </c>
      <c r="C90" s="39">
        <v>182.37299999999999</v>
      </c>
      <c r="D90" s="2"/>
      <c r="E90" s="42">
        <f t="shared" si="7"/>
        <v>-0.76400000000001</v>
      </c>
      <c r="F90" s="42">
        <f t="shared" si="8"/>
        <v>0</v>
      </c>
      <c r="G90" s="42">
        <f t="shared" si="9"/>
        <v>0.76400000000001</v>
      </c>
      <c r="H90" s="42">
        <f t="shared" si="12"/>
        <v>0.7579071117402475</v>
      </c>
      <c r="I90" s="42">
        <f t="shared" si="12"/>
        <v>0.28727725628327522</v>
      </c>
      <c r="J90" s="42">
        <f t="shared" si="10"/>
        <v>2.6382426564005428</v>
      </c>
      <c r="K90" s="42">
        <f t="shared" ref="K90:K153" si="13">100-(100/(1+J90))</f>
        <v>72.514202750034826</v>
      </c>
      <c r="L90" s="43" t="str">
        <f t="shared" si="11"/>
        <v>VENTA</v>
      </c>
      <c r="M90" s="24"/>
      <c r="AC90" s="23"/>
      <c r="AD90" s="23"/>
      <c r="AE90" s="37">
        <v>70</v>
      </c>
      <c r="AF90" s="37">
        <v>30</v>
      </c>
      <c r="AG90" s="23"/>
      <c r="AQ90" s="24"/>
      <c r="AW90" s="25"/>
      <c r="AX90" s="25"/>
      <c r="AY90" s="25"/>
      <c r="BA90" s="24"/>
      <c r="BB90" s="28"/>
    </row>
    <row r="91" spans="1:54" s="19" customFormat="1" x14ac:dyDescent="0.2">
      <c r="A91" s="38"/>
      <c r="B91" s="4">
        <v>84</v>
      </c>
      <c r="C91" s="39">
        <v>181.803</v>
      </c>
      <c r="D91" s="2"/>
      <c r="E91" s="42">
        <f t="shared" si="7"/>
        <v>-0.56999999999999318</v>
      </c>
      <c r="F91" s="42">
        <f t="shared" si="8"/>
        <v>0</v>
      </c>
      <c r="G91" s="42">
        <f t="shared" si="9"/>
        <v>0.56999999999999318</v>
      </c>
      <c r="H91" s="42">
        <f t="shared" si="12"/>
        <v>0.70377088947308697</v>
      </c>
      <c r="I91" s="42">
        <f t="shared" si="12"/>
        <v>0.30747173797732646</v>
      </c>
      <c r="J91" s="42">
        <f t="shared" si="10"/>
        <v>2.2888961896230748</v>
      </c>
      <c r="K91" s="42">
        <f t="shared" si="13"/>
        <v>69.594662088905721</v>
      </c>
      <c r="L91" s="43" t="str">
        <f t="shared" si="11"/>
        <v>NEUTRO</v>
      </c>
      <c r="M91" s="24"/>
      <c r="AC91" s="23"/>
      <c r="AD91" s="23"/>
      <c r="AE91" s="37">
        <v>70</v>
      </c>
      <c r="AF91" s="37">
        <v>30</v>
      </c>
      <c r="AG91" s="23"/>
      <c r="AQ91" s="24"/>
      <c r="AW91" s="25"/>
      <c r="AX91" s="25"/>
      <c r="AY91" s="25"/>
      <c r="BA91" s="24"/>
      <c r="BB91" s="28"/>
    </row>
    <row r="92" spans="1:54" s="19" customFormat="1" x14ac:dyDescent="0.2">
      <c r="A92" s="38"/>
      <c r="B92" s="4">
        <v>85</v>
      </c>
      <c r="C92" s="39">
        <v>181.94499999999999</v>
      </c>
      <c r="D92" s="2"/>
      <c r="E92" s="42">
        <f t="shared" si="7"/>
        <v>0.14199999999999591</v>
      </c>
      <c r="F92" s="42">
        <f t="shared" si="8"/>
        <v>0.14199999999999591</v>
      </c>
      <c r="G92" s="42">
        <f t="shared" si="9"/>
        <v>0</v>
      </c>
      <c r="H92" s="42">
        <f t="shared" si="12"/>
        <v>0.66364439736786618</v>
      </c>
      <c r="I92" s="42">
        <f t="shared" si="12"/>
        <v>0.28550947097894602</v>
      </c>
      <c r="J92" s="42">
        <f t="shared" si="10"/>
        <v>2.3244216561096303</v>
      </c>
      <c r="K92" s="42">
        <f t="shared" si="13"/>
        <v>69.919579901598894</v>
      </c>
      <c r="L92" s="43" t="str">
        <f t="shared" si="11"/>
        <v>NEUTRO</v>
      </c>
      <c r="M92" s="24"/>
      <c r="AC92" s="23"/>
      <c r="AD92" s="23"/>
      <c r="AE92" s="37">
        <v>70</v>
      </c>
      <c r="AF92" s="37">
        <v>30</v>
      </c>
      <c r="AG92" s="23"/>
      <c r="AQ92" s="24"/>
      <c r="AW92" s="25"/>
      <c r="AX92" s="25"/>
      <c r="AY92" s="25"/>
      <c r="BA92" s="24"/>
      <c r="BB92" s="28"/>
    </row>
    <row r="93" spans="1:54" s="19" customFormat="1" x14ac:dyDescent="0.2">
      <c r="A93" s="38"/>
      <c r="B93" s="4">
        <v>86</v>
      </c>
      <c r="C93" s="39">
        <v>184.28200000000001</v>
      </c>
      <c r="D93" s="2"/>
      <c r="E93" s="42">
        <f t="shared" si="7"/>
        <v>2.3370000000000175</v>
      </c>
      <c r="F93" s="42">
        <f t="shared" si="8"/>
        <v>2.3370000000000175</v>
      </c>
      <c r="G93" s="42">
        <f t="shared" si="9"/>
        <v>0</v>
      </c>
      <c r="H93" s="42">
        <f t="shared" si="12"/>
        <v>0.78316979755587701</v>
      </c>
      <c r="I93" s="42">
        <f t="shared" si="12"/>
        <v>0.26511593733759276</v>
      </c>
      <c r="J93" s="42">
        <f t="shared" si="10"/>
        <v>2.9540653248567472</v>
      </c>
      <c r="K93" s="42">
        <f t="shared" si="13"/>
        <v>74.709573114191556</v>
      </c>
      <c r="L93" s="43" t="str">
        <f t="shared" si="11"/>
        <v>VENTA</v>
      </c>
      <c r="M93" s="24"/>
      <c r="AC93" s="23"/>
      <c r="AD93" s="23"/>
      <c r="AE93" s="37">
        <v>70</v>
      </c>
      <c r="AF93" s="37">
        <v>30</v>
      </c>
      <c r="AG93" s="23"/>
      <c r="AQ93" s="24"/>
      <c r="AW93" s="25"/>
      <c r="AX93" s="25"/>
      <c r="AY93" s="25"/>
      <c r="BA93" s="24"/>
      <c r="BB93" s="28"/>
    </row>
    <row r="94" spans="1:54" s="19" customFormat="1" x14ac:dyDescent="0.2">
      <c r="A94" s="38"/>
      <c r="B94" s="4">
        <v>87</v>
      </c>
      <c r="C94" s="39">
        <v>182.203</v>
      </c>
      <c r="D94" s="2"/>
      <c r="E94" s="42">
        <f t="shared" si="7"/>
        <v>-2.0790000000000077</v>
      </c>
      <c r="F94" s="42">
        <f t="shared" si="8"/>
        <v>0</v>
      </c>
      <c r="G94" s="42">
        <f t="shared" si="9"/>
        <v>2.0790000000000077</v>
      </c>
      <c r="H94" s="42">
        <f t="shared" si="12"/>
        <v>0.72722909773045719</v>
      </c>
      <c r="I94" s="42">
        <f t="shared" si="12"/>
        <v>0.3946790846706224</v>
      </c>
      <c r="J94" s="42">
        <f t="shared" si="10"/>
        <v>1.8425833188940399</v>
      </c>
      <c r="K94" s="42">
        <f t="shared" si="13"/>
        <v>64.82073213639103</v>
      </c>
      <c r="L94" s="43" t="str">
        <f t="shared" si="11"/>
        <v>NEUTRO</v>
      </c>
      <c r="M94" s="24"/>
      <c r="AC94" s="23"/>
      <c r="AD94" s="23"/>
      <c r="AE94" s="37">
        <v>70</v>
      </c>
      <c r="AF94" s="37">
        <v>30</v>
      </c>
      <c r="AG94" s="23"/>
      <c r="AQ94" s="24"/>
      <c r="AW94" s="25"/>
      <c r="AX94" s="25"/>
      <c r="AY94" s="25"/>
      <c r="BA94" s="24"/>
      <c r="BB94" s="28"/>
    </row>
    <row r="95" spans="1:54" s="19" customFormat="1" x14ac:dyDescent="0.2">
      <c r="A95" s="38"/>
      <c r="B95" s="4">
        <v>88</v>
      </c>
      <c r="C95" s="39">
        <v>181.864</v>
      </c>
      <c r="D95" s="2"/>
      <c r="E95" s="42">
        <f t="shared" si="7"/>
        <v>-0.33899999999999864</v>
      </c>
      <c r="F95" s="42">
        <f t="shared" si="8"/>
        <v>0</v>
      </c>
      <c r="G95" s="42">
        <f t="shared" si="9"/>
        <v>0.33899999999999864</v>
      </c>
      <c r="H95" s="42">
        <f t="shared" si="12"/>
        <v>0.67528416217828169</v>
      </c>
      <c r="I95" s="42">
        <f t="shared" si="12"/>
        <v>0.39070200719414927</v>
      </c>
      <c r="J95" s="42">
        <f t="shared" si="10"/>
        <v>1.7283867237536783</v>
      </c>
      <c r="K95" s="42">
        <f t="shared" si="13"/>
        <v>63.348304282018596</v>
      </c>
      <c r="L95" s="43" t="str">
        <f t="shared" si="11"/>
        <v>NEUTRO</v>
      </c>
      <c r="M95" s="24"/>
      <c r="AC95" s="23"/>
      <c r="AD95" s="23"/>
      <c r="AE95" s="37">
        <v>70</v>
      </c>
      <c r="AF95" s="37">
        <v>30</v>
      </c>
      <c r="AG95" s="23"/>
      <c r="AQ95" s="24"/>
      <c r="AW95" s="25"/>
      <c r="AX95" s="25"/>
      <c r="AY95" s="25"/>
      <c r="BA95" s="24"/>
      <c r="BB95" s="28"/>
    </row>
    <row r="96" spans="1:54" s="19" customFormat="1" x14ac:dyDescent="0.2">
      <c r="A96" s="38"/>
      <c r="B96" s="4">
        <v>89</v>
      </c>
      <c r="C96" s="39">
        <v>182.12</v>
      </c>
      <c r="D96" s="2"/>
      <c r="E96" s="42">
        <f t="shared" si="7"/>
        <v>0.25600000000000023</v>
      </c>
      <c r="F96" s="42">
        <f t="shared" si="8"/>
        <v>0.25600000000000023</v>
      </c>
      <c r="G96" s="42">
        <f t="shared" si="9"/>
        <v>0</v>
      </c>
      <c r="H96" s="42">
        <f t="shared" si="12"/>
        <v>0.64533529345126162</v>
      </c>
      <c r="I96" s="42">
        <f t="shared" si="12"/>
        <v>0.36279472096599574</v>
      </c>
      <c r="J96" s="42">
        <f t="shared" si="10"/>
        <v>1.7787890952022647</v>
      </c>
      <c r="K96" s="42">
        <f t="shared" si="13"/>
        <v>64.013101903755256</v>
      </c>
      <c r="L96" s="43" t="str">
        <f t="shared" si="11"/>
        <v>NEUTRO</v>
      </c>
      <c r="M96" s="24"/>
      <c r="AC96" s="23"/>
      <c r="AD96" s="23"/>
      <c r="AE96" s="37">
        <v>70</v>
      </c>
      <c r="AF96" s="37">
        <v>30</v>
      </c>
      <c r="AG96" s="23"/>
      <c r="AQ96" s="24"/>
      <c r="AW96" s="25"/>
      <c r="AX96" s="25"/>
      <c r="AY96" s="25"/>
      <c r="BA96" s="24"/>
      <c r="BB96" s="28"/>
    </row>
    <row r="97" spans="1:54" s="19" customFormat="1" x14ac:dyDescent="0.2">
      <c r="A97" s="38"/>
      <c r="B97" s="4">
        <v>90</v>
      </c>
      <c r="C97" s="39">
        <v>182.429</v>
      </c>
      <c r="D97" s="2"/>
      <c r="E97" s="42">
        <f t="shared" si="7"/>
        <v>0.3089999999999975</v>
      </c>
      <c r="F97" s="42">
        <f t="shared" si="8"/>
        <v>0.3089999999999975</v>
      </c>
      <c r="G97" s="42">
        <f t="shared" si="9"/>
        <v>0</v>
      </c>
      <c r="H97" s="42">
        <f t="shared" si="12"/>
        <v>0.62131134391902854</v>
      </c>
      <c r="I97" s="42">
        <f t="shared" si="12"/>
        <v>0.33688081232556749</v>
      </c>
      <c r="J97" s="42">
        <f t="shared" si="10"/>
        <v>1.8443061201080886</v>
      </c>
      <c r="K97" s="42">
        <f t="shared" si="13"/>
        <v>64.842040280741713</v>
      </c>
      <c r="L97" s="43" t="str">
        <f t="shared" si="11"/>
        <v>NEUTRO</v>
      </c>
      <c r="M97" s="24"/>
      <c r="AC97" s="23"/>
      <c r="AD97" s="23"/>
      <c r="AE97" s="37">
        <v>70</v>
      </c>
      <c r="AF97" s="37">
        <v>30</v>
      </c>
      <c r="AG97" s="23"/>
      <c r="AQ97" s="24"/>
      <c r="AW97" s="25"/>
      <c r="AX97" s="25"/>
      <c r="AY97" s="25"/>
      <c r="BA97" s="24"/>
      <c r="BB97" s="28"/>
    </row>
    <row r="98" spans="1:54" s="19" customFormat="1" x14ac:dyDescent="0.2">
      <c r="A98" s="38"/>
      <c r="B98" s="4">
        <v>91</v>
      </c>
      <c r="C98" s="39">
        <v>182.65600000000001</v>
      </c>
      <c r="D98" s="2"/>
      <c r="E98" s="42">
        <f t="shared" si="7"/>
        <v>0.22700000000000387</v>
      </c>
      <c r="F98" s="42">
        <f t="shared" si="8"/>
        <v>0.22700000000000387</v>
      </c>
      <c r="G98" s="42">
        <f t="shared" si="9"/>
        <v>0</v>
      </c>
      <c r="H98" s="42">
        <f t="shared" si="12"/>
        <v>0.59314624792481241</v>
      </c>
      <c r="I98" s="42">
        <f t="shared" si="12"/>
        <v>0.31281789715945552</v>
      </c>
      <c r="J98" s="42">
        <f t="shared" si="10"/>
        <v>1.8961391062048556</v>
      </c>
      <c r="K98" s="42">
        <f t="shared" si="13"/>
        <v>65.471271809508664</v>
      </c>
      <c r="L98" s="43" t="str">
        <f t="shared" si="11"/>
        <v>NEUTRO</v>
      </c>
      <c r="M98" s="24"/>
      <c r="AC98" s="23"/>
      <c r="AD98" s="23"/>
      <c r="AE98" s="37">
        <v>70</v>
      </c>
      <c r="AF98" s="37">
        <v>30</v>
      </c>
      <c r="AG98" s="23"/>
      <c r="AQ98" s="24"/>
      <c r="AW98" s="25"/>
      <c r="AX98" s="25"/>
      <c r="AY98" s="25"/>
      <c r="BA98" s="24"/>
      <c r="BB98" s="28"/>
    </row>
    <row r="99" spans="1:54" s="19" customFormat="1" x14ac:dyDescent="0.2">
      <c r="A99" s="38"/>
      <c r="B99" s="4">
        <v>92</v>
      </c>
      <c r="C99" s="39">
        <v>184.98699999999999</v>
      </c>
      <c r="D99" s="2"/>
      <c r="E99" s="42">
        <f t="shared" si="7"/>
        <v>2.3309999999999889</v>
      </c>
      <c r="F99" s="42">
        <f t="shared" si="8"/>
        <v>2.3309999999999889</v>
      </c>
      <c r="G99" s="42">
        <f t="shared" si="9"/>
        <v>0</v>
      </c>
      <c r="H99" s="42">
        <f t="shared" si="12"/>
        <v>0.71727865878732489</v>
      </c>
      <c r="I99" s="42">
        <f t="shared" si="12"/>
        <v>0.29047376164806582</v>
      </c>
      <c r="J99" s="42">
        <f t="shared" si="10"/>
        <v>2.4693406203633987</v>
      </c>
      <c r="K99" s="42">
        <f t="shared" si="13"/>
        <v>71.176078989463591</v>
      </c>
      <c r="L99" s="43" t="str">
        <f t="shared" si="11"/>
        <v>VENTA</v>
      </c>
      <c r="M99" s="24"/>
      <c r="AC99" s="23"/>
      <c r="AD99" s="23"/>
      <c r="AE99" s="37">
        <v>70</v>
      </c>
      <c r="AF99" s="37">
        <v>30</v>
      </c>
      <c r="AG99" s="23"/>
      <c r="AQ99" s="24"/>
      <c r="AW99" s="25"/>
      <c r="AX99" s="25"/>
      <c r="AY99" s="25"/>
      <c r="BA99" s="24"/>
      <c r="BB99" s="28"/>
    </row>
    <row r="100" spans="1:54" s="19" customFormat="1" x14ac:dyDescent="0.2">
      <c r="A100" s="38"/>
      <c r="B100" s="4">
        <v>93</v>
      </c>
      <c r="C100" s="39">
        <v>185.45099999999999</v>
      </c>
      <c r="D100" s="2"/>
      <c r="E100" s="42">
        <f t="shared" si="7"/>
        <v>0.46399999999999864</v>
      </c>
      <c r="F100" s="42">
        <f t="shared" si="8"/>
        <v>0.46399999999999864</v>
      </c>
      <c r="G100" s="42">
        <f t="shared" si="9"/>
        <v>0</v>
      </c>
      <c r="H100" s="42">
        <f t="shared" si="12"/>
        <v>0.69918732601680156</v>
      </c>
      <c r="I100" s="42">
        <f t="shared" si="12"/>
        <v>0.26972563581606113</v>
      </c>
      <c r="J100" s="42">
        <f t="shared" si="10"/>
        <v>2.5922168054267227</v>
      </c>
      <c r="K100" s="42">
        <f t="shared" si="13"/>
        <v>72.162036587287531</v>
      </c>
      <c r="L100" s="43" t="str">
        <f t="shared" si="11"/>
        <v>VENTA</v>
      </c>
      <c r="M100" s="24"/>
      <c r="AC100" s="23"/>
      <c r="AD100" s="23"/>
      <c r="AE100" s="37">
        <v>70</v>
      </c>
      <c r="AF100" s="37">
        <v>30</v>
      </c>
      <c r="AG100" s="23"/>
      <c r="AQ100" s="24"/>
      <c r="AW100" s="25"/>
      <c r="AX100" s="25"/>
      <c r="AY100" s="25"/>
      <c r="BA100" s="24"/>
      <c r="BB100" s="28"/>
    </row>
    <row r="101" spans="1:54" s="19" customFormat="1" x14ac:dyDescent="0.2">
      <c r="A101" s="38"/>
      <c r="B101" s="4">
        <v>94</v>
      </c>
      <c r="C101" s="39">
        <v>184.494</v>
      </c>
      <c r="D101" s="2"/>
      <c r="E101" s="42">
        <f t="shared" si="7"/>
        <v>-0.95699999999999363</v>
      </c>
      <c r="F101" s="42">
        <f t="shared" si="8"/>
        <v>0</v>
      </c>
      <c r="G101" s="42">
        <f t="shared" si="9"/>
        <v>0.95699999999999363</v>
      </c>
      <c r="H101" s="42">
        <f t="shared" si="12"/>
        <v>0.64924537415845862</v>
      </c>
      <c r="I101" s="42">
        <f t="shared" si="12"/>
        <v>0.31881666182919915</v>
      </c>
      <c r="J101" s="42">
        <f t="shared" si="10"/>
        <v>2.0364223451604961</v>
      </c>
      <c r="K101" s="42">
        <f t="shared" si="13"/>
        <v>67.066505040255095</v>
      </c>
      <c r="L101" s="43" t="str">
        <f t="shared" si="11"/>
        <v>NEUTRO</v>
      </c>
      <c r="M101" s="24"/>
      <c r="AC101" s="23"/>
      <c r="AD101" s="23"/>
      <c r="AE101" s="37">
        <v>70</v>
      </c>
      <c r="AF101" s="37">
        <v>30</v>
      </c>
      <c r="AG101" s="23"/>
      <c r="AQ101" s="24"/>
      <c r="AW101" s="25"/>
      <c r="AX101" s="25"/>
      <c r="AY101" s="25"/>
      <c r="BA101" s="24"/>
      <c r="BB101" s="28"/>
    </row>
    <row r="102" spans="1:54" s="19" customFormat="1" x14ac:dyDescent="0.2">
      <c r="A102" s="38"/>
      <c r="B102" s="4">
        <v>95</v>
      </c>
      <c r="C102" s="39">
        <v>185.73</v>
      </c>
      <c r="D102" s="2"/>
      <c r="E102" s="42">
        <f t="shared" si="7"/>
        <v>1.23599999999999</v>
      </c>
      <c r="F102" s="42">
        <f t="shared" si="8"/>
        <v>1.23599999999999</v>
      </c>
      <c r="G102" s="42">
        <f t="shared" si="9"/>
        <v>0</v>
      </c>
      <c r="H102" s="42">
        <f t="shared" si="12"/>
        <v>0.69115641886142509</v>
      </c>
      <c r="I102" s="42">
        <f t="shared" si="12"/>
        <v>0.29604404312711352</v>
      </c>
      <c r="J102" s="42">
        <f t="shared" si="10"/>
        <v>2.3346405202440121</v>
      </c>
      <c r="K102" s="42">
        <f t="shared" si="13"/>
        <v>70.011760070413075</v>
      </c>
      <c r="L102" s="43" t="str">
        <f t="shared" si="11"/>
        <v>VENTA</v>
      </c>
      <c r="M102" s="24"/>
      <c r="AC102" s="23"/>
      <c r="AD102" s="23"/>
      <c r="AE102" s="37">
        <v>70</v>
      </c>
      <c r="AF102" s="37">
        <v>30</v>
      </c>
      <c r="AG102" s="23"/>
      <c r="AQ102" s="24"/>
      <c r="AW102" s="25"/>
      <c r="AX102" s="25"/>
      <c r="AY102" s="25"/>
      <c r="BA102" s="24"/>
      <c r="BB102" s="28"/>
    </row>
    <row r="103" spans="1:54" s="19" customFormat="1" x14ac:dyDescent="0.2">
      <c r="A103" s="38"/>
      <c r="B103" s="4">
        <v>96</v>
      </c>
      <c r="C103" s="39">
        <v>185.28100000000001</v>
      </c>
      <c r="D103" s="2"/>
      <c r="E103" s="42">
        <f t="shared" si="7"/>
        <v>-0.44899999999998386</v>
      </c>
      <c r="F103" s="42">
        <f t="shared" si="8"/>
        <v>0</v>
      </c>
      <c r="G103" s="42">
        <f t="shared" si="9"/>
        <v>0.44899999999998386</v>
      </c>
      <c r="H103" s="42">
        <f t="shared" si="12"/>
        <v>0.64178810322846613</v>
      </c>
      <c r="I103" s="42">
        <f t="shared" si="12"/>
        <v>0.30696946861803287</v>
      </c>
      <c r="J103" s="42">
        <f t="shared" si="10"/>
        <v>2.090722918203483</v>
      </c>
      <c r="K103" s="42">
        <f t="shared" si="13"/>
        <v>67.645110012603098</v>
      </c>
      <c r="L103" s="43" t="str">
        <f t="shared" si="11"/>
        <v>NEUTRO</v>
      </c>
      <c r="M103" s="24"/>
      <c r="AC103" s="23"/>
      <c r="AD103" s="23"/>
      <c r="AE103" s="37">
        <v>70</v>
      </c>
      <c r="AF103" s="37">
        <v>30</v>
      </c>
      <c r="AG103" s="23"/>
      <c r="AQ103" s="24"/>
      <c r="AW103" s="25"/>
      <c r="AX103" s="25"/>
      <c r="AY103" s="25"/>
      <c r="BA103" s="24"/>
      <c r="BB103" s="28"/>
    </row>
    <row r="104" spans="1:54" s="19" customFormat="1" x14ac:dyDescent="0.2">
      <c r="A104" s="38"/>
      <c r="B104" s="4">
        <v>97</v>
      </c>
      <c r="C104" s="39">
        <v>185.89</v>
      </c>
      <c r="D104" s="2"/>
      <c r="E104" s="42">
        <f t="shared" si="7"/>
        <v>0.60899999999998045</v>
      </c>
      <c r="F104" s="42">
        <f t="shared" si="8"/>
        <v>0.60899999999998045</v>
      </c>
      <c r="G104" s="42">
        <f t="shared" si="9"/>
        <v>0</v>
      </c>
      <c r="H104" s="42">
        <f t="shared" si="12"/>
        <v>0.63944609585500278</v>
      </c>
      <c r="I104" s="42">
        <f t="shared" si="12"/>
        <v>0.28504307800245909</v>
      </c>
      <c r="J104" s="42">
        <f t="shared" si="10"/>
        <v>2.2433314302390679</v>
      </c>
      <c r="K104" s="42">
        <f t="shared" si="13"/>
        <v>69.167505032740692</v>
      </c>
      <c r="L104" s="43" t="str">
        <f t="shared" si="11"/>
        <v>NEUTRO</v>
      </c>
      <c r="M104" s="24"/>
      <c r="AC104" s="23"/>
      <c r="AD104" s="23"/>
      <c r="AE104" s="37">
        <v>70</v>
      </c>
      <c r="AF104" s="37">
        <v>30</v>
      </c>
      <c r="AG104" s="23"/>
      <c r="AQ104" s="24"/>
      <c r="AW104" s="25"/>
      <c r="AX104" s="25"/>
      <c r="AY104" s="25"/>
      <c r="BA104" s="24"/>
      <c r="BB104" s="28"/>
    </row>
    <row r="105" spans="1:54" s="19" customFormat="1" x14ac:dyDescent="0.2">
      <c r="A105" s="38"/>
      <c r="B105" s="4">
        <v>98</v>
      </c>
      <c r="C105" s="39">
        <v>185.178</v>
      </c>
      <c r="D105" s="2"/>
      <c r="E105" s="42">
        <f t="shared" si="7"/>
        <v>-0.71199999999998909</v>
      </c>
      <c r="F105" s="42">
        <f t="shared" si="8"/>
        <v>0</v>
      </c>
      <c r="G105" s="42">
        <f t="shared" si="9"/>
        <v>0.71199999999998909</v>
      </c>
      <c r="H105" s="42">
        <f t="shared" si="12"/>
        <v>0.59377137472250252</v>
      </c>
      <c r="I105" s="42">
        <f t="shared" si="12"/>
        <v>0.31554000100228269</v>
      </c>
      <c r="J105" s="42">
        <f t="shared" si="10"/>
        <v>1.8817626064411626</v>
      </c>
      <c r="K105" s="42">
        <f t="shared" si="13"/>
        <v>65.299015339957108</v>
      </c>
      <c r="L105" s="43" t="str">
        <f t="shared" si="11"/>
        <v>NEUTRO</v>
      </c>
      <c r="M105" s="24"/>
      <c r="AC105" s="23"/>
      <c r="AD105" s="23"/>
      <c r="AE105" s="37">
        <v>70</v>
      </c>
      <c r="AF105" s="37">
        <v>30</v>
      </c>
      <c r="AG105" s="23"/>
      <c r="AQ105" s="24"/>
      <c r="AW105" s="25"/>
      <c r="AX105" s="25"/>
      <c r="AY105" s="25"/>
      <c r="BA105" s="24"/>
      <c r="BB105" s="28"/>
    </row>
    <row r="106" spans="1:54" s="19" customFormat="1" x14ac:dyDescent="0.2">
      <c r="A106" s="38"/>
      <c r="B106" s="4">
        <v>99</v>
      </c>
      <c r="C106" s="39">
        <v>185.44399999999999</v>
      </c>
      <c r="D106" s="2"/>
      <c r="E106" s="42">
        <f t="shared" si="7"/>
        <v>0.26599999999999113</v>
      </c>
      <c r="F106" s="42">
        <f t="shared" si="8"/>
        <v>0.26599999999999113</v>
      </c>
      <c r="G106" s="42">
        <f t="shared" si="9"/>
        <v>0</v>
      </c>
      <c r="H106" s="42">
        <f t="shared" si="12"/>
        <v>0.57035913367089452</v>
      </c>
      <c r="I106" s="42">
        <f t="shared" si="12"/>
        <v>0.2930014295021196</v>
      </c>
      <c r="J106" s="42">
        <f t="shared" si="10"/>
        <v>1.9466087064492239</v>
      </c>
      <c r="K106" s="42">
        <f t="shared" si="13"/>
        <v>66.0626808774675</v>
      </c>
      <c r="L106" s="43" t="str">
        <f t="shared" si="11"/>
        <v>NEUTRO</v>
      </c>
      <c r="M106" s="24"/>
      <c r="AC106" s="23"/>
      <c r="AD106" s="23"/>
      <c r="AE106" s="37">
        <v>70</v>
      </c>
      <c r="AF106" s="37">
        <v>30</v>
      </c>
      <c r="AG106" s="23"/>
      <c r="AQ106" s="24"/>
      <c r="AW106" s="25"/>
      <c r="AX106" s="25"/>
      <c r="AY106" s="25"/>
      <c r="BA106" s="24"/>
      <c r="BB106" s="28"/>
    </row>
    <row r="107" spans="1:54" s="19" customFormat="1" x14ac:dyDescent="0.2">
      <c r="A107" s="38"/>
      <c r="B107" s="4">
        <v>100</v>
      </c>
      <c r="C107" s="39">
        <v>186.21600000000001</v>
      </c>
      <c r="D107" s="2"/>
      <c r="E107" s="42">
        <f t="shared" si="7"/>
        <v>0.77200000000001978</v>
      </c>
      <c r="F107" s="42">
        <f t="shared" si="8"/>
        <v>0.77200000000001978</v>
      </c>
      <c r="G107" s="42">
        <f t="shared" si="9"/>
        <v>0</v>
      </c>
      <c r="H107" s="42">
        <f t="shared" si="12"/>
        <v>0.5847620526944034</v>
      </c>
      <c r="I107" s="42">
        <f t="shared" si="12"/>
        <v>0.27207275596625391</v>
      </c>
      <c r="J107" s="42">
        <f t="shared" si="10"/>
        <v>2.1492855858266582</v>
      </c>
      <c r="K107" s="42">
        <f t="shared" si="13"/>
        <v>68.246766679386127</v>
      </c>
      <c r="L107" s="43" t="str">
        <f t="shared" si="11"/>
        <v>NEUTRO</v>
      </c>
      <c r="M107" s="24"/>
      <c r="AC107" s="23"/>
      <c r="AD107" s="23"/>
      <c r="AE107" s="37">
        <v>70</v>
      </c>
      <c r="AF107" s="37">
        <v>30</v>
      </c>
      <c r="AG107" s="23"/>
      <c r="AQ107" s="24"/>
      <c r="AW107" s="25"/>
      <c r="AX107" s="25"/>
      <c r="AY107" s="25"/>
      <c r="BA107" s="24"/>
      <c r="BB107" s="28"/>
    </row>
    <row r="108" spans="1:54" s="19" customFormat="1" x14ac:dyDescent="0.2">
      <c r="A108" s="38"/>
      <c r="B108" s="4">
        <v>101</v>
      </c>
      <c r="C108" s="39">
        <v>186.39599999999999</v>
      </c>
      <c r="D108" s="2"/>
      <c r="E108" s="42">
        <f t="shared" si="7"/>
        <v>0.1799999999999784</v>
      </c>
      <c r="F108" s="42">
        <f t="shared" si="8"/>
        <v>0.1799999999999784</v>
      </c>
      <c r="G108" s="42">
        <f t="shared" si="9"/>
        <v>0</v>
      </c>
      <c r="H108" s="42">
        <f t="shared" si="12"/>
        <v>0.5558504775019445</v>
      </c>
      <c r="I108" s="42">
        <f t="shared" si="12"/>
        <v>0.25263898768295007</v>
      </c>
      <c r="J108" s="42">
        <f t="shared" si="10"/>
        <v>2.2001769505168793</v>
      </c>
      <c r="K108" s="42">
        <f t="shared" si="13"/>
        <v>68.751727936841618</v>
      </c>
      <c r="L108" s="43" t="str">
        <f t="shared" si="11"/>
        <v>NEUTRO</v>
      </c>
      <c r="M108" s="24"/>
      <c r="AC108" s="23"/>
      <c r="AD108" s="23"/>
      <c r="AE108" s="37">
        <v>70</v>
      </c>
      <c r="AF108" s="37">
        <v>30</v>
      </c>
      <c r="AG108" s="23"/>
      <c r="AQ108" s="24"/>
      <c r="AW108" s="25"/>
      <c r="AX108" s="25"/>
      <c r="AY108" s="25"/>
      <c r="BA108" s="24"/>
      <c r="BB108" s="28"/>
    </row>
    <row r="109" spans="1:54" s="19" customFormat="1" x14ac:dyDescent="0.2">
      <c r="A109" s="38"/>
      <c r="B109" s="4">
        <v>102</v>
      </c>
      <c r="C109" s="39">
        <v>187.89</v>
      </c>
      <c r="D109" s="2"/>
      <c r="E109" s="42">
        <f t="shared" si="7"/>
        <v>1.4939999999999998</v>
      </c>
      <c r="F109" s="42">
        <f t="shared" si="8"/>
        <v>1.4939999999999998</v>
      </c>
      <c r="G109" s="42">
        <f t="shared" si="9"/>
        <v>0</v>
      </c>
      <c r="H109" s="42">
        <f t="shared" si="12"/>
        <v>0.62286115768037698</v>
      </c>
      <c r="I109" s="42">
        <f t="shared" si="12"/>
        <v>0.23459334570559648</v>
      </c>
      <c r="J109" s="42">
        <f t="shared" si="10"/>
        <v>2.6550674564402956</v>
      </c>
      <c r="K109" s="42">
        <f t="shared" si="13"/>
        <v>72.640723819255868</v>
      </c>
      <c r="L109" s="43" t="str">
        <f t="shared" si="11"/>
        <v>VENTA</v>
      </c>
      <c r="M109" s="24"/>
      <c r="AC109" s="23"/>
      <c r="AD109" s="23"/>
      <c r="AE109" s="37">
        <v>70</v>
      </c>
      <c r="AF109" s="37">
        <v>30</v>
      </c>
      <c r="AG109" s="23"/>
      <c r="AQ109" s="24"/>
      <c r="AW109" s="25"/>
      <c r="AX109" s="25"/>
      <c r="AY109" s="25"/>
      <c r="BA109" s="24"/>
      <c r="BB109" s="28"/>
    </row>
    <row r="110" spans="1:54" s="19" customFormat="1" x14ac:dyDescent="0.2">
      <c r="A110" s="38"/>
      <c r="B110" s="4">
        <v>103</v>
      </c>
      <c r="C110" s="39">
        <v>187.73099999999999</v>
      </c>
      <c r="D110" s="2"/>
      <c r="E110" s="42">
        <f t="shared" si="7"/>
        <v>-0.15899999999999181</v>
      </c>
      <c r="F110" s="42">
        <f t="shared" si="8"/>
        <v>0</v>
      </c>
      <c r="G110" s="42">
        <f t="shared" si="9"/>
        <v>0.15899999999999181</v>
      </c>
      <c r="H110" s="42">
        <f t="shared" si="12"/>
        <v>0.57837107498892149</v>
      </c>
      <c r="I110" s="42">
        <f t="shared" si="12"/>
        <v>0.22919382101233901</v>
      </c>
      <c r="J110" s="42">
        <f t="shared" si="10"/>
        <v>2.5235020404750963</v>
      </c>
      <c r="K110" s="42">
        <f t="shared" si="13"/>
        <v>71.619145142735221</v>
      </c>
      <c r="L110" s="43" t="str">
        <f t="shared" si="11"/>
        <v>VENTA</v>
      </c>
      <c r="M110" s="24"/>
      <c r="AC110" s="23"/>
      <c r="AD110" s="23"/>
      <c r="AE110" s="37">
        <v>70</v>
      </c>
      <c r="AF110" s="37">
        <v>30</v>
      </c>
      <c r="AG110" s="23"/>
      <c r="AQ110" s="24"/>
      <c r="AW110" s="25"/>
      <c r="AX110" s="25"/>
      <c r="AY110" s="25"/>
      <c r="BA110" s="24"/>
      <c r="BB110" s="28"/>
    </row>
    <row r="111" spans="1:54" s="19" customFormat="1" x14ac:dyDescent="0.2">
      <c r="A111" s="38"/>
      <c r="B111" s="4">
        <v>104</v>
      </c>
      <c r="C111" s="39">
        <v>189.40799999999999</v>
      </c>
      <c r="D111" s="2"/>
      <c r="E111" s="42">
        <f t="shared" si="7"/>
        <v>1.6769999999999925</v>
      </c>
      <c r="F111" s="42">
        <f t="shared" si="8"/>
        <v>1.6769999999999925</v>
      </c>
      <c r="G111" s="42">
        <f t="shared" si="9"/>
        <v>0</v>
      </c>
      <c r="H111" s="42">
        <f t="shared" si="12"/>
        <v>0.65684456963256943</v>
      </c>
      <c r="I111" s="42">
        <f t="shared" si="12"/>
        <v>0.21282283379717196</v>
      </c>
      <c r="J111" s="42">
        <f t="shared" si="10"/>
        <v>3.0863444392370352</v>
      </c>
      <c r="K111" s="42">
        <f t="shared" si="13"/>
        <v>75.528249885202754</v>
      </c>
      <c r="L111" s="43" t="str">
        <f t="shared" si="11"/>
        <v>VENTA</v>
      </c>
      <c r="M111" s="24"/>
      <c r="AC111" s="23"/>
      <c r="AD111" s="23"/>
      <c r="AE111" s="37">
        <v>70</v>
      </c>
      <c r="AF111" s="37">
        <v>30</v>
      </c>
      <c r="AG111" s="23"/>
      <c r="AQ111" s="24"/>
      <c r="AW111" s="25"/>
      <c r="AX111" s="25"/>
      <c r="AY111" s="25"/>
      <c r="BA111" s="24"/>
      <c r="BB111" s="28"/>
    </row>
    <row r="112" spans="1:54" s="19" customFormat="1" x14ac:dyDescent="0.2">
      <c r="A112" s="38"/>
      <c r="B112" s="4">
        <v>105</v>
      </c>
      <c r="C112" s="39">
        <v>188.86500000000001</v>
      </c>
      <c r="D112" s="2"/>
      <c r="E112" s="42">
        <f t="shared" si="7"/>
        <v>-0.54299999999997794</v>
      </c>
      <c r="F112" s="42">
        <f t="shared" si="8"/>
        <v>0</v>
      </c>
      <c r="G112" s="42">
        <f t="shared" si="9"/>
        <v>0.54299999999997794</v>
      </c>
      <c r="H112" s="42">
        <f t="shared" si="12"/>
        <v>0.60992710037310016</v>
      </c>
      <c r="I112" s="42">
        <f t="shared" si="12"/>
        <v>0.23640691709737238</v>
      </c>
      <c r="J112" s="42">
        <f t="shared" si="10"/>
        <v>2.5799883855423764</v>
      </c>
      <c r="K112" s="42">
        <f t="shared" si="13"/>
        <v>72.066948484010297</v>
      </c>
      <c r="L112" s="43" t="str">
        <f t="shared" si="11"/>
        <v>VENTA</v>
      </c>
      <c r="M112" s="24"/>
      <c r="AC112" s="23"/>
      <c r="AD112" s="23"/>
      <c r="AE112" s="37">
        <v>70</v>
      </c>
      <c r="AF112" s="37">
        <v>30</v>
      </c>
      <c r="AG112" s="23"/>
      <c r="AQ112" s="24"/>
      <c r="AW112" s="25"/>
      <c r="AX112" s="25"/>
      <c r="AY112" s="25"/>
      <c r="BA112" s="24"/>
      <c r="BB112" s="28"/>
    </row>
    <row r="113" spans="1:54" s="19" customFormat="1" x14ac:dyDescent="0.2">
      <c r="A113" s="38"/>
      <c r="B113" s="4">
        <v>106</v>
      </c>
      <c r="C113" s="39">
        <v>187.5</v>
      </c>
      <c r="D113" s="2"/>
      <c r="E113" s="42">
        <f t="shared" si="7"/>
        <v>-1.3650000000000091</v>
      </c>
      <c r="F113" s="42">
        <f t="shared" si="8"/>
        <v>0</v>
      </c>
      <c r="G113" s="42">
        <f t="shared" si="9"/>
        <v>1.3650000000000091</v>
      </c>
      <c r="H113" s="42">
        <f t="shared" si="12"/>
        <v>0.56636087891787867</v>
      </c>
      <c r="I113" s="42">
        <f t="shared" si="12"/>
        <v>0.31702070873327504</v>
      </c>
      <c r="J113" s="42">
        <f t="shared" si="10"/>
        <v>1.7865106704886766</v>
      </c>
      <c r="K113" s="42">
        <f t="shared" si="13"/>
        <v>64.112823590062632</v>
      </c>
      <c r="L113" s="43" t="str">
        <f t="shared" si="11"/>
        <v>NEUTRO</v>
      </c>
      <c r="M113" s="24"/>
      <c r="AC113" s="23"/>
      <c r="AD113" s="23"/>
      <c r="AE113" s="37">
        <v>70</v>
      </c>
      <c r="AF113" s="37">
        <v>30</v>
      </c>
      <c r="AG113" s="23"/>
      <c r="AQ113" s="24"/>
      <c r="AW113" s="25"/>
      <c r="AX113" s="25"/>
      <c r="AY113" s="25"/>
      <c r="BA113" s="24"/>
      <c r="BB113" s="28"/>
    </row>
    <row r="114" spans="1:54" s="19" customFormat="1" x14ac:dyDescent="0.2">
      <c r="A114" s="38"/>
      <c r="B114" s="4">
        <v>107</v>
      </c>
      <c r="C114" s="39">
        <v>185.14099999999999</v>
      </c>
      <c r="D114" s="2"/>
      <c r="E114" s="42">
        <f t="shared" si="7"/>
        <v>-2.3590000000000089</v>
      </c>
      <c r="F114" s="42">
        <f t="shared" si="8"/>
        <v>0</v>
      </c>
      <c r="G114" s="42">
        <f t="shared" si="9"/>
        <v>2.3590000000000089</v>
      </c>
      <c r="H114" s="42">
        <f t="shared" si="12"/>
        <v>0.52590653042374447</v>
      </c>
      <c r="I114" s="42">
        <f t="shared" si="12"/>
        <v>0.46287637239518459</v>
      </c>
      <c r="J114" s="42">
        <f t="shared" si="10"/>
        <v>1.1361706100970463</v>
      </c>
      <c r="K114" s="42">
        <f t="shared" si="13"/>
        <v>53.187259703260786</v>
      </c>
      <c r="L114" s="43" t="str">
        <f t="shared" si="11"/>
        <v>NEUTRO</v>
      </c>
      <c r="M114" s="24"/>
      <c r="AC114" s="23"/>
      <c r="AD114" s="23"/>
      <c r="AE114" s="37">
        <v>70</v>
      </c>
      <c r="AF114" s="37">
        <v>30</v>
      </c>
      <c r="AG114" s="23"/>
      <c r="AQ114" s="24"/>
      <c r="AW114" s="25"/>
      <c r="AX114" s="25"/>
      <c r="AY114" s="25"/>
      <c r="BA114" s="24"/>
      <c r="BB114" s="28"/>
    </row>
    <row r="115" spans="1:54" s="19" customFormat="1" x14ac:dyDescent="0.2">
      <c r="A115" s="38"/>
      <c r="B115" s="4">
        <v>108</v>
      </c>
      <c r="C115" s="39">
        <v>186.61799999999999</v>
      </c>
      <c r="D115" s="2"/>
      <c r="E115" s="42">
        <f t="shared" si="7"/>
        <v>1.4770000000000039</v>
      </c>
      <c r="F115" s="42">
        <f t="shared" si="8"/>
        <v>1.4770000000000039</v>
      </c>
      <c r="G115" s="42">
        <f t="shared" si="9"/>
        <v>0</v>
      </c>
      <c r="H115" s="42">
        <f t="shared" si="12"/>
        <v>0.59384177825062012</v>
      </c>
      <c r="I115" s="42">
        <f t="shared" si="12"/>
        <v>0.42981377436695711</v>
      </c>
      <c r="J115" s="42">
        <f t="shared" si="10"/>
        <v>1.3816257497220708</v>
      </c>
      <c r="K115" s="42">
        <f t="shared" si="13"/>
        <v>58.011874866708283</v>
      </c>
      <c r="L115" s="43" t="str">
        <f t="shared" si="11"/>
        <v>NEUTRO</v>
      </c>
      <c r="M115" s="24"/>
      <c r="AC115" s="23"/>
      <c r="AD115" s="23"/>
      <c r="AE115" s="37">
        <v>70</v>
      </c>
      <c r="AF115" s="37">
        <v>30</v>
      </c>
      <c r="AG115" s="23"/>
      <c r="AQ115" s="24"/>
      <c r="AW115" s="25"/>
      <c r="AX115" s="25"/>
      <c r="AY115" s="25"/>
      <c r="BA115" s="24"/>
      <c r="BB115" s="28"/>
    </row>
    <row r="116" spans="1:54" s="19" customFormat="1" x14ac:dyDescent="0.2">
      <c r="A116" s="38"/>
      <c r="B116" s="4">
        <v>109</v>
      </c>
      <c r="C116" s="39">
        <v>186.65299999999999</v>
      </c>
      <c r="D116" s="2"/>
      <c r="E116" s="42">
        <f t="shared" si="7"/>
        <v>3.4999999999996589E-2</v>
      </c>
      <c r="F116" s="42">
        <f t="shared" si="8"/>
        <v>3.4999999999996589E-2</v>
      </c>
      <c r="G116" s="42">
        <f t="shared" si="9"/>
        <v>0</v>
      </c>
      <c r="H116" s="42">
        <f t="shared" si="12"/>
        <v>0.55392450837557561</v>
      </c>
      <c r="I116" s="42">
        <f t="shared" si="12"/>
        <v>0.39911279048360304</v>
      </c>
      <c r="J116" s="42">
        <f t="shared" si="10"/>
        <v>1.3878896431867993</v>
      </c>
      <c r="K116" s="42">
        <f t="shared" si="13"/>
        <v>58.122017788668295</v>
      </c>
      <c r="L116" s="43" t="str">
        <f t="shared" si="11"/>
        <v>NEUTRO</v>
      </c>
      <c r="M116" s="24"/>
      <c r="AC116" s="23"/>
      <c r="AD116" s="23"/>
      <c r="AE116" s="37">
        <v>70</v>
      </c>
      <c r="AF116" s="37">
        <v>30</v>
      </c>
      <c r="AG116" s="23"/>
      <c r="AQ116" s="24"/>
      <c r="AW116" s="25"/>
      <c r="AX116" s="25"/>
      <c r="AY116" s="25"/>
      <c r="BA116" s="24"/>
      <c r="BB116" s="28"/>
    </row>
    <row r="117" spans="1:54" s="19" customFormat="1" x14ac:dyDescent="0.2">
      <c r="A117" s="38"/>
      <c r="B117" s="4">
        <v>110</v>
      </c>
      <c r="C117" s="39">
        <v>184.22</v>
      </c>
      <c r="D117" s="2"/>
      <c r="E117" s="42">
        <f t="shared" si="7"/>
        <v>-2.4329999999999927</v>
      </c>
      <c r="F117" s="42">
        <f t="shared" si="8"/>
        <v>0</v>
      </c>
      <c r="G117" s="42">
        <f t="shared" si="9"/>
        <v>2.4329999999999927</v>
      </c>
      <c r="H117" s="42">
        <f t="shared" si="12"/>
        <v>0.51435847206303442</v>
      </c>
      <c r="I117" s="42">
        <f t="shared" si="12"/>
        <v>0.54439044830620231</v>
      </c>
      <c r="J117" s="42">
        <f t="shared" si="10"/>
        <v>0.94483375610904208</v>
      </c>
      <c r="K117" s="42">
        <f t="shared" si="13"/>
        <v>48.581723406494987</v>
      </c>
      <c r="L117" s="43" t="str">
        <f t="shared" si="11"/>
        <v>NEUTRO</v>
      </c>
      <c r="M117" s="24"/>
      <c r="AC117" s="23"/>
      <c r="AD117" s="23"/>
      <c r="AE117" s="37">
        <v>70</v>
      </c>
      <c r="AF117" s="37">
        <v>30</v>
      </c>
      <c r="AG117" s="23"/>
      <c r="AQ117" s="24"/>
      <c r="AW117" s="25"/>
      <c r="AX117" s="25"/>
      <c r="AY117" s="25"/>
      <c r="BA117" s="24"/>
      <c r="BB117" s="28"/>
    </row>
    <row r="118" spans="1:54" s="19" customFormat="1" x14ac:dyDescent="0.2">
      <c r="A118" s="38"/>
      <c r="B118" s="4">
        <v>111</v>
      </c>
      <c r="C118" s="39">
        <v>183.30199999999999</v>
      </c>
      <c r="D118" s="2"/>
      <c r="E118" s="42">
        <f t="shared" si="7"/>
        <v>-0.91800000000000637</v>
      </c>
      <c r="F118" s="42">
        <f t="shared" si="8"/>
        <v>0</v>
      </c>
      <c r="G118" s="42">
        <f t="shared" si="9"/>
        <v>0.91800000000000637</v>
      </c>
      <c r="H118" s="42">
        <f t="shared" si="12"/>
        <v>0.47761858120138906</v>
      </c>
      <c r="I118" s="42">
        <f t="shared" si="12"/>
        <v>0.57107684485575982</v>
      </c>
      <c r="J118" s="42">
        <f t="shared" si="10"/>
        <v>0.8363473068532904</v>
      </c>
      <c r="K118" s="42">
        <f t="shared" si="13"/>
        <v>45.544070216566496</v>
      </c>
      <c r="L118" s="43" t="str">
        <f t="shared" si="11"/>
        <v>NEUTRO</v>
      </c>
      <c r="M118" s="24"/>
      <c r="AC118" s="23"/>
      <c r="AD118" s="23"/>
      <c r="AE118" s="37">
        <v>70</v>
      </c>
      <c r="AF118" s="37">
        <v>30</v>
      </c>
      <c r="AG118" s="23"/>
      <c r="AQ118" s="24"/>
      <c r="AW118" s="25"/>
      <c r="AX118" s="25"/>
      <c r="AY118" s="25"/>
      <c r="BA118" s="24"/>
      <c r="BB118" s="28"/>
    </row>
    <row r="119" spans="1:54" s="19" customFormat="1" x14ac:dyDescent="0.2">
      <c r="A119" s="38"/>
      <c r="B119" s="4">
        <v>112</v>
      </c>
      <c r="C119" s="39">
        <v>184.744</v>
      </c>
      <c r="D119" s="2"/>
      <c r="E119" s="42">
        <f t="shared" si="7"/>
        <v>1.4420000000000073</v>
      </c>
      <c r="F119" s="42">
        <f t="shared" si="8"/>
        <v>1.4420000000000073</v>
      </c>
      <c r="G119" s="42">
        <f t="shared" si="9"/>
        <v>0</v>
      </c>
      <c r="H119" s="42">
        <f t="shared" si="12"/>
        <v>0.54650296825843314</v>
      </c>
      <c r="I119" s="42">
        <f t="shared" si="12"/>
        <v>0.53028564165177694</v>
      </c>
      <c r="J119" s="42">
        <f t="shared" si="10"/>
        <v>1.030582247251012</v>
      </c>
      <c r="K119" s="42">
        <f t="shared" si="13"/>
        <v>50.753041333154911</v>
      </c>
      <c r="L119" s="43" t="str">
        <f t="shared" si="11"/>
        <v>NEUTRO</v>
      </c>
      <c r="M119" s="24"/>
      <c r="AC119" s="23"/>
      <c r="AD119" s="23"/>
      <c r="AE119" s="37">
        <v>70</v>
      </c>
      <c r="AF119" s="37">
        <v>30</v>
      </c>
      <c r="AG119" s="23"/>
      <c r="AQ119" s="24"/>
      <c r="AW119" s="25"/>
      <c r="AX119" s="25"/>
      <c r="AY119" s="25"/>
      <c r="BA119" s="24"/>
      <c r="BB119" s="28"/>
    </row>
    <row r="120" spans="1:54" s="19" customFormat="1" x14ac:dyDescent="0.2">
      <c r="A120" s="38"/>
      <c r="B120" s="4">
        <v>113</v>
      </c>
      <c r="C120" s="39">
        <v>186.17599999999999</v>
      </c>
      <c r="D120" s="2"/>
      <c r="E120" s="42">
        <f t="shared" si="7"/>
        <v>1.4319999999999879</v>
      </c>
      <c r="F120" s="42">
        <f t="shared" si="8"/>
        <v>1.4319999999999879</v>
      </c>
      <c r="G120" s="42">
        <f t="shared" si="9"/>
        <v>0</v>
      </c>
      <c r="H120" s="42">
        <f t="shared" si="12"/>
        <v>0.60975275623997283</v>
      </c>
      <c r="I120" s="42">
        <f t="shared" si="12"/>
        <v>0.49240809581950717</v>
      </c>
      <c r="J120" s="42">
        <f t="shared" si="10"/>
        <v>1.238307739894428</v>
      </c>
      <c r="K120" s="42">
        <f t="shared" si="13"/>
        <v>55.323390873537079</v>
      </c>
      <c r="L120" s="43" t="str">
        <f t="shared" si="11"/>
        <v>NEUTRO</v>
      </c>
      <c r="M120" s="24"/>
      <c r="AC120" s="23"/>
      <c r="AD120" s="23"/>
      <c r="AE120" s="37">
        <v>70</v>
      </c>
      <c r="AF120" s="37">
        <v>30</v>
      </c>
      <c r="AG120" s="23"/>
      <c r="AQ120" s="24"/>
      <c r="AW120" s="25"/>
      <c r="AX120" s="25"/>
      <c r="AY120" s="25"/>
      <c r="BA120" s="24"/>
      <c r="BB120" s="28"/>
    </row>
    <row r="121" spans="1:54" s="19" customFormat="1" x14ac:dyDescent="0.2">
      <c r="A121" s="38"/>
      <c r="B121" s="4">
        <v>114</v>
      </c>
      <c r="C121" s="39">
        <v>186.744</v>
      </c>
      <c r="D121" s="2"/>
      <c r="E121" s="42">
        <f t="shared" si="7"/>
        <v>0.56800000000001205</v>
      </c>
      <c r="F121" s="42">
        <f t="shared" si="8"/>
        <v>0.56800000000001205</v>
      </c>
      <c r="G121" s="42">
        <f t="shared" si="9"/>
        <v>0</v>
      </c>
      <c r="H121" s="42">
        <f t="shared" si="12"/>
        <v>0.60677041650854702</v>
      </c>
      <c r="I121" s="42">
        <f t="shared" si="12"/>
        <v>0.45723608897525664</v>
      </c>
      <c r="J121" s="42">
        <f t="shared" si="10"/>
        <v>1.3270396434988807</v>
      </c>
      <c r="K121" s="42">
        <f t="shared" si="13"/>
        <v>57.02694611182369</v>
      </c>
      <c r="L121" s="43" t="str">
        <f t="shared" si="11"/>
        <v>NEUTRO</v>
      </c>
      <c r="M121" s="24"/>
      <c r="AC121" s="23"/>
      <c r="AD121" s="23"/>
      <c r="AE121" s="37">
        <v>70</v>
      </c>
      <c r="AF121" s="37">
        <v>30</v>
      </c>
      <c r="AG121" s="23"/>
      <c r="AQ121" s="24"/>
      <c r="AW121" s="25"/>
      <c r="AX121" s="25"/>
      <c r="AY121" s="25"/>
      <c r="BA121" s="24"/>
      <c r="BB121" s="28"/>
    </row>
    <row r="122" spans="1:54" s="19" customFormat="1" x14ac:dyDescent="0.2">
      <c r="A122" s="38"/>
      <c r="B122" s="4">
        <v>115</v>
      </c>
      <c r="C122" s="39">
        <v>187.131</v>
      </c>
      <c r="D122" s="2"/>
      <c r="E122" s="42">
        <f t="shared" si="7"/>
        <v>0.38700000000000045</v>
      </c>
      <c r="F122" s="42">
        <f t="shared" si="8"/>
        <v>0.38700000000000045</v>
      </c>
      <c r="G122" s="42">
        <f t="shared" si="9"/>
        <v>0</v>
      </c>
      <c r="H122" s="42">
        <f t="shared" si="12"/>
        <v>0.59107252961507939</v>
      </c>
      <c r="I122" s="42">
        <f t="shared" si="12"/>
        <v>0.42457636833416684</v>
      </c>
      <c r="J122" s="42">
        <f t="shared" si="10"/>
        <v>1.3921465576008465</v>
      </c>
      <c r="K122" s="42">
        <f t="shared" si="13"/>
        <v>58.196541226849867</v>
      </c>
      <c r="L122" s="43" t="str">
        <f t="shared" si="11"/>
        <v>NEUTRO</v>
      </c>
      <c r="M122" s="24"/>
      <c r="AC122" s="23"/>
      <c r="AD122" s="23"/>
      <c r="AE122" s="37">
        <v>70</v>
      </c>
      <c r="AF122" s="37">
        <v>30</v>
      </c>
      <c r="AG122" s="23"/>
      <c r="AQ122" s="24"/>
      <c r="AW122" s="25"/>
      <c r="AX122" s="25"/>
      <c r="AY122" s="25"/>
      <c r="BA122" s="24"/>
      <c r="BB122" s="28"/>
    </row>
    <row r="123" spans="1:54" s="19" customFormat="1" x14ac:dyDescent="0.2">
      <c r="A123" s="38"/>
      <c r="B123" s="4">
        <v>116</v>
      </c>
      <c r="C123" s="39">
        <v>187.27500000000001</v>
      </c>
      <c r="D123" s="2"/>
      <c r="E123" s="42">
        <f t="shared" si="7"/>
        <v>0.14400000000000546</v>
      </c>
      <c r="F123" s="42">
        <f t="shared" si="8"/>
        <v>0.14400000000000546</v>
      </c>
      <c r="G123" s="42">
        <f t="shared" si="9"/>
        <v>0</v>
      </c>
      <c r="H123" s="42">
        <f t="shared" si="12"/>
        <v>0.55913877749971697</v>
      </c>
      <c r="I123" s="42">
        <f t="shared" si="12"/>
        <v>0.39424948488172634</v>
      </c>
      <c r="J123" s="42">
        <f t="shared" si="10"/>
        <v>1.4182359113733705</v>
      </c>
      <c r="K123" s="42">
        <f t="shared" si="13"/>
        <v>58.647541569586672</v>
      </c>
      <c r="L123" s="43" t="str">
        <f t="shared" si="11"/>
        <v>NEUTRO</v>
      </c>
      <c r="M123" s="24"/>
      <c r="AC123" s="23"/>
      <c r="AD123" s="23"/>
      <c r="AE123" s="37">
        <v>70</v>
      </c>
      <c r="AF123" s="37">
        <v>30</v>
      </c>
      <c r="AG123" s="23"/>
      <c r="AQ123" s="24"/>
      <c r="AW123" s="25"/>
      <c r="AX123" s="25"/>
      <c r="AY123" s="25"/>
      <c r="BA123" s="24"/>
      <c r="BB123" s="28"/>
    </row>
    <row r="124" spans="1:54" s="19" customFormat="1" x14ac:dyDescent="0.2">
      <c r="A124" s="38"/>
      <c r="B124" s="4">
        <v>117</v>
      </c>
      <c r="C124" s="39">
        <v>187.34700000000001</v>
      </c>
      <c r="D124" s="2"/>
      <c r="E124" s="42">
        <f t="shared" si="7"/>
        <v>7.2000000000002728E-2</v>
      </c>
      <c r="F124" s="42">
        <f t="shared" si="8"/>
        <v>7.2000000000002728E-2</v>
      </c>
      <c r="G124" s="42">
        <f t="shared" si="9"/>
        <v>0</v>
      </c>
      <c r="H124" s="42">
        <f t="shared" si="12"/>
        <v>0.52434315053545166</v>
      </c>
      <c r="I124" s="42">
        <f t="shared" si="12"/>
        <v>0.36608880739017441</v>
      </c>
      <c r="J124" s="42">
        <f t="shared" si="10"/>
        <v>1.4322840249431912</v>
      </c>
      <c r="K124" s="42">
        <f t="shared" si="13"/>
        <v>58.886380466057773</v>
      </c>
      <c r="L124" s="43" t="str">
        <f t="shared" si="11"/>
        <v>NEUTRO</v>
      </c>
      <c r="M124" s="24"/>
      <c r="AC124" s="23"/>
      <c r="AD124" s="23"/>
      <c r="AE124" s="37">
        <v>70</v>
      </c>
      <c r="AF124" s="37">
        <v>30</v>
      </c>
      <c r="AG124" s="23"/>
      <c r="AQ124" s="24"/>
      <c r="AW124" s="25"/>
      <c r="AX124" s="25"/>
      <c r="AY124" s="25"/>
      <c r="BA124" s="24"/>
      <c r="BB124" s="28"/>
    </row>
    <row r="125" spans="1:54" s="19" customFormat="1" x14ac:dyDescent="0.2">
      <c r="A125" s="38"/>
      <c r="B125" s="4">
        <v>118</v>
      </c>
      <c r="C125" s="39">
        <v>187.226</v>
      </c>
      <c r="D125" s="2"/>
      <c r="E125" s="42">
        <f t="shared" si="7"/>
        <v>-0.12100000000000932</v>
      </c>
      <c r="F125" s="42">
        <f t="shared" si="8"/>
        <v>0</v>
      </c>
      <c r="G125" s="42">
        <f t="shared" si="9"/>
        <v>0.12100000000000932</v>
      </c>
      <c r="H125" s="42">
        <f t="shared" si="12"/>
        <v>0.48689006835434795</v>
      </c>
      <c r="I125" s="42">
        <f t="shared" si="12"/>
        <v>0.34858246400516263</v>
      </c>
      <c r="J125" s="42">
        <f t="shared" si="10"/>
        <v>1.3967715494349622</v>
      </c>
      <c r="K125" s="42">
        <f t="shared" si="13"/>
        <v>58.277208345711983</v>
      </c>
      <c r="L125" s="43" t="str">
        <f t="shared" si="11"/>
        <v>NEUTRO</v>
      </c>
      <c r="M125" s="24"/>
      <c r="AC125" s="23"/>
      <c r="AD125" s="23"/>
      <c r="AE125" s="37">
        <v>70</v>
      </c>
      <c r="AF125" s="37">
        <v>30</v>
      </c>
      <c r="AG125" s="23"/>
      <c r="AQ125" s="24"/>
      <c r="AW125" s="25"/>
      <c r="AX125" s="25"/>
      <c r="AY125" s="25"/>
      <c r="BA125" s="24"/>
      <c r="BB125" s="28"/>
    </row>
    <row r="126" spans="1:54" s="19" customFormat="1" x14ac:dyDescent="0.2">
      <c r="A126" s="38"/>
      <c r="B126" s="4">
        <v>119</v>
      </c>
      <c r="C126" s="39">
        <v>187.19900000000001</v>
      </c>
      <c r="D126" s="2"/>
      <c r="E126" s="42">
        <f t="shared" si="7"/>
        <v>-2.6999999999986812E-2</v>
      </c>
      <c r="F126" s="42">
        <f t="shared" si="8"/>
        <v>0</v>
      </c>
      <c r="G126" s="42">
        <f t="shared" si="9"/>
        <v>2.6999999999986812E-2</v>
      </c>
      <c r="H126" s="42">
        <f t="shared" si="12"/>
        <v>0.45211220632903737</v>
      </c>
      <c r="I126" s="42">
        <f t="shared" si="12"/>
        <v>0.32561228800479292</v>
      </c>
      <c r="J126" s="42">
        <f t="shared" si="10"/>
        <v>1.3884986008954994</v>
      </c>
      <c r="K126" s="42">
        <f t="shared" si="13"/>
        <v>58.132694755396606</v>
      </c>
      <c r="L126" s="43" t="str">
        <f t="shared" si="11"/>
        <v>NEUTRO</v>
      </c>
      <c r="M126" s="24"/>
      <c r="AC126" s="23"/>
      <c r="AD126" s="23"/>
      <c r="AE126" s="37">
        <v>70</v>
      </c>
      <c r="AF126" s="37">
        <v>30</v>
      </c>
      <c r="AG126" s="23"/>
      <c r="AQ126" s="24"/>
      <c r="AW126" s="25"/>
      <c r="AX126" s="25"/>
      <c r="AY126" s="25"/>
      <c r="BA126" s="24"/>
      <c r="BB126" s="28"/>
    </row>
    <row r="127" spans="1:54" s="19" customFormat="1" x14ac:dyDescent="0.2">
      <c r="A127" s="38"/>
      <c r="B127" s="4">
        <v>120</v>
      </c>
      <c r="C127" s="39">
        <v>185.85900000000001</v>
      </c>
      <c r="D127" s="2"/>
      <c r="E127" s="42">
        <f t="shared" si="7"/>
        <v>-1.3400000000000034</v>
      </c>
      <c r="F127" s="42">
        <f t="shared" si="8"/>
        <v>0</v>
      </c>
      <c r="G127" s="42">
        <f t="shared" si="9"/>
        <v>1.3400000000000034</v>
      </c>
      <c r="H127" s="42">
        <f t="shared" si="12"/>
        <v>0.41981847730553473</v>
      </c>
      <c r="I127" s="42">
        <f t="shared" si="12"/>
        <v>0.39806855314730794</v>
      </c>
      <c r="J127" s="42">
        <f t="shared" si="10"/>
        <v>1.0546386394661476</v>
      </c>
      <c r="K127" s="42">
        <f t="shared" si="13"/>
        <v>51.329641096410604</v>
      </c>
      <c r="L127" s="43" t="str">
        <f t="shared" si="11"/>
        <v>NEUTRO</v>
      </c>
      <c r="M127" s="24"/>
      <c r="AC127" s="23"/>
      <c r="AD127" s="23"/>
      <c r="AE127" s="37">
        <v>70</v>
      </c>
      <c r="AF127" s="37">
        <v>30</v>
      </c>
      <c r="AG127" s="23"/>
      <c r="AQ127" s="24"/>
      <c r="AW127" s="25"/>
      <c r="AX127" s="25"/>
      <c r="AY127" s="25"/>
      <c r="BA127" s="24"/>
      <c r="BB127" s="28"/>
    </row>
    <row r="128" spans="1:54" s="19" customFormat="1" x14ac:dyDescent="0.2">
      <c r="A128" s="38"/>
      <c r="B128" s="4">
        <v>121</v>
      </c>
      <c r="C128" s="39">
        <v>186.65700000000001</v>
      </c>
      <c r="D128" s="2"/>
      <c r="E128" s="42">
        <f t="shared" si="7"/>
        <v>0.79800000000000182</v>
      </c>
      <c r="F128" s="42">
        <f t="shared" si="8"/>
        <v>0.79800000000000182</v>
      </c>
      <c r="G128" s="42">
        <f t="shared" si="9"/>
        <v>0</v>
      </c>
      <c r="H128" s="42">
        <f t="shared" si="12"/>
        <v>0.44683144321228241</v>
      </c>
      <c r="I128" s="42">
        <f t="shared" si="12"/>
        <v>0.36963508506535742</v>
      </c>
      <c r="J128" s="42">
        <f t="shared" si="10"/>
        <v>1.2088447803413342</v>
      </c>
      <c r="K128" s="42">
        <f t="shared" si="13"/>
        <v>54.727466189567686</v>
      </c>
      <c r="L128" s="43" t="str">
        <f t="shared" si="11"/>
        <v>NEUTRO</v>
      </c>
      <c r="M128" s="24"/>
      <c r="AC128" s="23"/>
      <c r="AD128" s="23"/>
      <c r="AE128" s="37">
        <v>70</v>
      </c>
      <c r="AF128" s="37">
        <v>30</v>
      </c>
      <c r="AG128" s="23"/>
      <c r="AQ128" s="24"/>
      <c r="AW128" s="25"/>
      <c r="AX128" s="25"/>
      <c r="AY128" s="25"/>
      <c r="BA128" s="24"/>
      <c r="BB128" s="28"/>
    </row>
    <row r="129" spans="1:54" s="19" customFormat="1" x14ac:dyDescent="0.2">
      <c r="A129" s="38"/>
      <c r="B129" s="4">
        <v>122</v>
      </c>
      <c r="C129" s="39">
        <v>184.62100000000001</v>
      </c>
      <c r="D129" s="2"/>
      <c r="E129" s="42">
        <f t="shared" si="7"/>
        <v>-2.0360000000000014</v>
      </c>
      <c r="F129" s="42">
        <f t="shared" si="8"/>
        <v>0</v>
      </c>
      <c r="G129" s="42">
        <f t="shared" si="9"/>
        <v>2.0360000000000014</v>
      </c>
      <c r="H129" s="42">
        <f t="shared" si="12"/>
        <v>0.41491491155426224</v>
      </c>
      <c r="I129" s="42">
        <f t="shared" si="12"/>
        <v>0.48866115041783198</v>
      </c>
      <c r="J129" s="42">
        <f t="shared" si="10"/>
        <v>0.84908512002537406</v>
      </c>
      <c r="K129" s="42">
        <f t="shared" si="13"/>
        <v>45.919201383964548</v>
      </c>
      <c r="L129" s="43" t="str">
        <f t="shared" si="11"/>
        <v>NEUTRO</v>
      </c>
      <c r="M129" s="24"/>
      <c r="AC129" s="23"/>
      <c r="AD129" s="23"/>
      <c r="AE129" s="37">
        <v>70</v>
      </c>
      <c r="AF129" s="37">
        <v>30</v>
      </c>
      <c r="AG129" s="23"/>
      <c r="AQ129" s="24"/>
      <c r="AW129" s="25"/>
      <c r="AX129" s="25"/>
      <c r="AY129" s="25"/>
      <c r="BA129" s="24"/>
      <c r="BB129" s="28"/>
    </row>
    <row r="130" spans="1:54" s="19" customFormat="1" x14ac:dyDescent="0.2">
      <c r="A130" s="38"/>
      <c r="B130" s="4">
        <v>123</v>
      </c>
      <c r="C130" s="39">
        <v>182.416</v>
      </c>
      <c r="D130" s="2"/>
      <c r="E130" s="42">
        <f t="shared" si="7"/>
        <v>-2.2050000000000125</v>
      </c>
      <c r="F130" s="42">
        <f t="shared" si="8"/>
        <v>0</v>
      </c>
      <c r="G130" s="42">
        <f t="shared" si="9"/>
        <v>2.2050000000000125</v>
      </c>
      <c r="H130" s="42">
        <f t="shared" si="12"/>
        <v>0.38527813215752926</v>
      </c>
      <c r="I130" s="42">
        <f t="shared" si="12"/>
        <v>0.61125678253084481</v>
      </c>
      <c r="J130" s="42">
        <f t="shared" si="10"/>
        <v>0.63030487868343221</v>
      </c>
      <c r="K130" s="42">
        <f t="shared" si="13"/>
        <v>38.661779580297932</v>
      </c>
      <c r="L130" s="43" t="str">
        <f t="shared" si="11"/>
        <v>NEUTRO</v>
      </c>
      <c r="M130" s="24"/>
      <c r="AC130" s="23"/>
      <c r="AD130" s="23"/>
      <c r="AE130" s="37">
        <v>70</v>
      </c>
      <c r="AF130" s="37">
        <v>30</v>
      </c>
      <c r="AG130" s="23"/>
      <c r="AQ130" s="24"/>
      <c r="AW130" s="25"/>
      <c r="AX130" s="25"/>
      <c r="AY130" s="25"/>
      <c r="BA130" s="24"/>
      <c r="BB130" s="28"/>
    </row>
    <row r="131" spans="1:54" s="19" customFormat="1" x14ac:dyDescent="0.2">
      <c r="A131" s="38"/>
      <c r="B131" s="4">
        <v>124</v>
      </c>
      <c r="C131" s="39">
        <v>179.322</v>
      </c>
      <c r="D131" s="2"/>
      <c r="E131" s="42">
        <f t="shared" si="7"/>
        <v>-3.0939999999999941</v>
      </c>
      <c r="F131" s="42">
        <f t="shared" si="8"/>
        <v>0</v>
      </c>
      <c r="G131" s="42">
        <f t="shared" si="9"/>
        <v>3.0939999999999941</v>
      </c>
      <c r="H131" s="42">
        <f t="shared" si="12"/>
        <v>0.35775826557484863</v>
      </c>
      <c r="I131" s="42">
        <f t="shared" si="12"/>
        <v>0.78859558377864125</v>
      </c>
      <c r="J131" s="42">
        <f t="shared" si="10"/>
        <v>0.45366506347982716</v>
      </c>
      <c r="K131" s="42">
        <f t="shared" si="13"/>
        <v>31.208362564195497</v>
      </c>
      <c r="L131" s="43" t="str">
        <f t="shared" si="11"/>
        <v>NEUTRO</v>
      </c>
      <c r="M131" s="24"/>
      <c r="AC131" s="23"/>
      <c r="AD131" s="23"/>
      <c r="AE131" s="37">
        <v>70</v>
      </c>
      <c r="AF131" s="37">
        <v>30</v>
      </c>
      <c r="AG131" s="23"/>
      <c r="AQ131" s="24"/>
      <c r="BA131" s="24"/>
    </row>
    <row r="132" spans="1:54" s="19" customFormat="1" x14ac:dyDescent="0.2">
      <c r="A132" s="38"/>
      <c r="B132" s="4">
        <v>125</v>
      </c>
      <c r="C132" s="39">
        <v>180.18</v>
      </c>
      <c r="D132" s="2"/>
      <c r="E132" s="42">
        <f t="shared" si="7"/>
        <v>0.85800000000000409</v>
      </c>
      <c r="F132" s="42">
        <f t="shared" si="8"/>
        <v>0.85800000000000409</v>
      </c>
      <c r="G132" s="42">
        <f t="shared" si="9"/>
        <v>0</v>
      </c>
      <c r="H132" s="42">
        <f t="shared" si="12"/>
        <v>0.39348981803378835</v>
      </c>
      <c r="I132" s="42">
        <f t="shared" si="12"/>
        <v>0.73226732779445258</v>
      </c>
      <c r="J132" s="42">
        <f t="shared" si="10"/>
        <v>0.53735815200025006</v>
      </c>
      <c r="K132" s="42">
        <f t="shared" si="13"/>
        <v>34.953348463472594</v>
      </c>
      <c r="L132" s="43" t="str">
        <f t="shared" si="11"/>
        <v>NEUTRO</v>
      </c>
      <c r="M132" s="24"/>
      <c r="AC132" s="23"/>
      <c r="AD132" s="23"/>
      <c r="AE132" s="37">
        <v>70</v>
      </c>
      <c r="AF132" s="37">
        <v>30</v>
      </c>
      <c r="AG132" s="23"/>
      <c r="AQ132" s="24"/>
      <c r="BA132" s="24"/>
    </row>
    <row r="133" spans="1:54" s="19" customFormat="1" x14ac:dyDescent="0.2">
      <c r="A133" s="38"/>
      <c r="B133" s="4">
        <v>126</v>
      </c>
      <c r="C133" s="39">
        <v>180.535</v>
      </c>
      <c r="D133" s="2"/>
      <c r="E133" s="42">
        <f t="shared" si="7"/>
        <v>0.35499999999998977</v>
      </c>
      <c r="F133" s="42">
        <f t="shared" si="8"/>
        <v>0.35499999999998977</v>
      </c>
      <c r="G133" s="42">
        <f t="shared" si="9"/>
        <v>0</v>
      </c>
      <c r="H133" s="42">
        <f t="shared" si="12"/>
        <v>0.39074054531708846</v>
      </c>
      <c r="I133" s="42">
        <f t="shared" si="12"/>
        <v>0.67996251866627744</v>
      </c>
      <c r="J133" s="42">
        <f t="shared" si="10"/>
        <v>0.57465012348550082</v>
      </c>
      <c r="K133" s="42">
        <f t="shared" si="13"/>
        <v>36.493829004598695</v>
      </c>
      <c r="L133" s="43" t="str">
        <f t="shared" si="11"/>
        <v>NEUTRO</v>
      </c>
      <c r="M133" s="24"/>
      <c r="AC133" s="23"/>
      <c r="AD133" s="23"/>
      <c r="AE133" s="37">
        <v>70</v>
      </c>
      <c r="AF133" s="37">
        <v>30</v>
      </c>
      <c r="AG133" s="23"/>
      <c r="AQ133" s="24"/>
      <c r="BA133" s="24"/>
    </row>
    <row r="134" spans="1:54" s="19" customFormat="1" x14ac:dyDescent="0.2">
      <c r="A134" s="38"/>
      <c r="B134" s="4">
        <v>127</v>
      </c>
      <c r="C134" s="39">
        <v>179.64400000000001</v>
      </c>
      <c r="D134" s="2"/>
      <c r="E134" s="42">
        <f t="shared" si="7"/>
        <v>-0.89099999999999113</v>
      </c>
      <c r="F134" s="42">
        <f t="shared" si="8"/>
        <v>0</v>
      </c>
      <c r="G134" s="42">
        <f t="shared" si="9"/>
        <v>0.89099999999999113</v>
      </c>
      <c r="H134" s="42">
        <f t="shared" si="12"/>
        <v>0.36283050636586783</v>
      </c>
      <c r="I134" s="42">
        <f t="shared" si="12"/>
        <v>0.69503662447582837</v>
      </c>
      <c r="J134" s="42">
        <f t="shared" si="10"/>
        <v>0.52203077303948053</v>
      </c>
      <c r="K134" s="42">
        <f t="shared" si="13"/>
        <v>34.298306071498814</v>
      </c>
      <c r="L134" s="43" t="str">
        <f t="shared" si="11"/>
        <v>NEUTRO</v>
      </c>
      <c r="M134" s="24"/>
      <c r="AC134" s="23"/>
      <c r="AD134" s="23"/>
      <c r="AE134" s="37">
        <v>70</v>
      </c>
      <c r="AF134" s="37">
        <v>30</v>
      </c>
      <c r="AG134" s="23"/>
      <c r="AQ134" s="24"/>
      <c r="BA134" s="24"/>
    </row>
    <row r="135" spans="1:54" s="19" customFormat="1" x14ac:dyDescent="0.2">
      <c r="A135" s="38"/>
      <c r="B135" s="4">
        <v>128</v>
      </c>
      <c r="C135" s="39">
        <v>179.52699999999999</v>
      </c>
      <c r="D135" s="2"/>
      <c r="E135" s="42">
        <f t="shared" si="7"/>
        <v>-0.11700000000001864</v>
      </c>
      <c r="F135" s="42">
        <f t="shared" si="8"/>
        <v>0</v>
      </c>
      <c r="G135" s="42">
        <f t="shared" si="9"/>
        <v>0.11700000000001864</v>
      </c>
      <c r="H135" s="42">
        <f t="shared" si="12"/>
        <v>0.33691404162544869</v>
      </c>
      <c r="I135" s="42">
        <f t="shared" si="12"/>
        <v>0.65374829415612778</v>
      </c>
      <c r="J135" s="42">
        <f t="shared" si="10"/>
        <v>0.51535743134954481</v>
      </c>
      <c r="K135" s="42">
        <f t="shared" si="13"/>
        <v>34.008968490726218</v>
      </c>
      <c r="L135" s="43" t="str">
        <f t="shared" si="11"/>
        <v>NEUTRO</v>
      </c>
      <c r="M135" s="24"/>
      <c r="AC135" s="23"/>
      <c r="AD135" s="23"/>
      <c r="AE135" s="37">
        <v>70</v>
      </c>
      <c r="AF135" s="37">
        <v>30</v>
      </c>
      <c r="AG135" s="23"/>
      <c r="AQ135" s="24"/>
      <c r="BA135" s="24"/>
    </row>
    <row r="136" spans="1:54" s="19" customFormat="1" x14ac:dyDescent="0.2">
      <c r="A136" s="38"/>
      <c r="B136" s="4">
        <v>129</v>
      </c>
      <c r="C136" s="39">
        <v>178.74799999999999</v>
      </c>
      <c r="D136" s="2"/>
      <c r="E136" s="42">
        <f t="shared" si="7"/>
        <v>-0.77899999999999636</v>
      </c>
      <c r="F136" s="42">
        <f t="shared" si="8"/>
        <v>0</v>
      </c>
      <c r="G136" s="42">
        <f t="shared" si="9"/>
        <v>0.77899999999999636</v>
      </c>
      <c r="H136" s="42">
        <f t="shared" si="12"/>
        <v>0.31284875293791664</v>
      </c>
      <c r="I136" s="42">
        <f t="shared" si="12"/>
        <v>0.66269484457354699</v>
      </c>
      <c r="J136" s="42">
        <f t="shared" si="10"/>
        <v>0.47208568996675837</v>
      </c>
      <c r="K136" s="42">
        <f t="shared" si="13"/>
        <v>32.069171868481291</v>
      </c>
      <c r="L136" s="43" t="str">
        <f t="shared" si="11"/>
        <v>NEUTRO</v>
      </c>
      <c r="M136" s="24"/>
      <c r="AC136" s="23"/>
      <c r="AD136" s="23"/>
      <c r="AE136" s="37">
        <v>70</v>
      </c>
      <c r="AF136" s="37">
        <v>30</v>
      </c>
      <c r="AG136" s="23"/>
      <c r="AQ136" s="24"/>
      <c r="BA136" s="24"/>
    </row>
    <row r="137" spans="1:54" s="19" customFormat="1" x14ac:dyDescent="0.2">
      <c r="A137" s="38"/>
      <c r="B137" s="4">
        <v>130</v>
      </c>
      <c r="C137" s="39">
        <v>178.68299999999999</v>
      </c>
      <c r="D137" s="2"/>
      <c r="E137" s="42">
        <f t="shared" si="7"/>
        <v>-6.4999999999997726E-2</v>
      </c>
      <c r="F137" s="42">
        <f t="shared" si="8"/>
        <v>0</v>
      </c>
      <c r="G137" s="42">
        <f t="shared" si="9"/>
        <v>6.4999999999997726E-2</v>
      </c>
      <c r="H137" s="42">
        <f t="shared" si="12"/>
        <v>0.29050241344235117</v>
      </c>
      <c r="I137" s="42">
        <f t="shared" si="12"/>
        <v>0.62000235567543627</v>
      </c>
      <c r="J137" s="42">
        <f t="shared" si="10"/>
        <v>0.46855049949911104</v>
      </c>
      <c r="K137" s="42">
        <f t="shared" si="13"/>
        <v>31.905644351959495</v>
      </c>
      <c r="L137" s="43" t="str">
        <f t="shared" si="11"/>
        <v>NEUTRO</v>
      </c>
      <c r="M137" s="24"/>
      <c r="AC137" s="23"/>
      <c r="AD137" s="23"/>
      <c r="AE137" s="37">
        <v>70</v>
      </c>
      <c r="AF137" s="37">
        <v>30</v>
      </c>
      <c r="AG137" s="23"/>
      <c r="AQ137" s="24"/>
      <c r="BA137" s="24"/>
    </row>
    <row r="138" spans="1:54" s="19" customFormat="1" x14ac:dyDescent="0.2">
      <c r="A138" s="38"/>
      <c r="B138" s="4">
        <v>131</v>
      </c>
      <c r="C138" s="39">
        <v>176.33600000000001</v>
      </c>
      <c r="D138" s="2"/>
      <c r="E138" s="42">
        <f t="shared" ref="E138:E201" si="14">C138-C137</f>
        <v>-2.34699999999998</v>
      </c>
      <c r="F138" s="42">
        <f t="shared" ref="F138:F201" si="15">IF(C138&gt;C137,C138-C137,0)</f>
        <v>0</v>
      </c>
      <c r="G138" s="42">
        <f t="shared" ref="G138:G201" si="16">IF(C138&lt;C137,C137-C138,0)</f>
        <v>2.34699999999998</v>
      </c>
      <c r="H138" s="42">
        <f t="shared" si="12"/>
        <v>0.26975224105361179</v>
      </c>
      <c r="I138" s="42">
        <f t="shared" si="12"/>
        <v>0.74335933027004653</v>
      </c>
      <c r="J138" s="42">
        <f t="shared" si="10"/>
        <v>0.36288270028926195</v>
      </c>
      <c r="K138" s="42">
        <f t="shared" si="13"/>
        <v>26.62611391370973</v>
      </c>
      <c r="L138" s="43" t="str">
        <f t="shared" si="11"/>
        <v>COMPRA</v>
      </c>
      <c r="M138" s="24"/>
      <c r="AC138" s="23"/>
      <c r="AD138" s="23"/>
      <c r="AE138" s="37">
        <v>70</v>
      </c>
      <c r="AF138" s="37">
        <v>30</v>
      </c>
      <c r="AG138" s="23"/>
      <c r="AQ138" s="24"/>
      <c r="BA138" s="24"/>
    </row>
    <row r="139" spans="1:54" s="19" customFormat="1" x14ac:dyDescent="0.2">
      <c r="A139" s="38"/>
      <c r="B139" s="4">
        <v>132</v>
      </c>
      <c r="C139" s="39">
        <v>178.065</v>
      </c>
      <c r="D139" s="2"/>
      <c r="E139" s="42">
        <f t="shared" si="14"/>
        <v>1.728999999999985</v>
      </c>
      <c r="F139" s="42">
        <f t="shared" si="15"/>
        <v>1.728999999999985</v>
      </c>
      <c r="G139" s="42">
        <f t="shared" si="16"/>
        <v>0</v>
      </c>
      <c r="H139" s="42">
        <f t="shared" si="12"/>
        <v>0.37398422383549562</v>
      </c>
      <c r="I139" s="42">
        <f t="shared" si="12"/>
        <v>0.69026223525075747</v>
      </c>
      <c r="J139" s="42">
        <f t="shared" si="10"/>
        <v>0.54180020974149801</v>
      </c>
      <c r="K139" s="42">
        <f t="shared" si="13"/>
        <v>35.140753407494842</v>
      </c>
      <c r="L139" s="43" t="str">
        <f t="shared" si="11"/>
        <v>NEUTRO</v>
      </c>
      <c r="M139" s="24"/>
      <c r="AC139" s="23"/>
      <c r="AD139" s="23"/>
      <c r="AE139" s="37">
        <v>70</v>
      </c>
      <c r="AF139" s="37">
        <v>30</v>
      </c>
      <c r="AG139" s="23"/>
      <c r="AQ139" s="24"/>
      <c r="BA139" s="24"/>
    </row>
    <row r="140" spans="1:54" s="19" customFormat="1" x14ac:dyDescent="0.2">
      <c r="A140" s="38"/>
      <c r="B140" s="4">
        <v>133</v>
      </c>
      <c r="C140" s="39">
        <v>177.63800000000001</v>
      </c>
      <c r="D140" s="2"/>
      <c r="E140" s="42">
        <f t="shared" si="14"/>
        <v>-0.4269999999999925</v>
      </c>
      <c r="F140" s="42">
        <f t="shared" si="15"/>
        <v>0</v>
      </c>
      <c r="G140" s="42">
        <f t="shared" si="16"/>
        <v>0.4269999999999925</v>
      </c>
      <c r="H140" s="42">
        <f t="shared" si="12"/>
        <v>0.34727106499010307</v>
      </c>
      <c r="I140" s="42">
        <f t="shared" si="12"/>
        <v>0.67145778987570282</v>
      </c>
      <c r="J140" s="42">
        <f t="shared" si="10"/>
        <v>0.51718971799312696</v>
      </c>
      <c r="K140" s="42">
        <f t="shared" si="13"/>
        <v>34.088664842604075</v>
      </c>
      <c r="L140" s="43" t="str">
        <f t="shared" si="11"/>
        <v>NEUTRO</v>
      </c>
      <c r="M140" s="24"/>
      <c r="AC140" s="23"/>
      <c r="AD140" s="23"/>
      <c r="AE140" s="37">
        <v>70</v>
      </c>
      <c r="AF140" s="37">
        <v>30</v>
      </c>
      <c r="AG140" s="23"/>
      <c r="AQ140" s="24"/>
      <c r="BA140" s="24"/>
      <c r="BB140" s="25"/>
    </row>
    <row r="141" spans="1:54" s="19" customFormat="1" x14ac:dyDescent="0.2">
      <c r="A141" s="38"/>
      <c r="B141" s="4">
        <v>134</v>
      </c>
      <c r="C141" s="39">
        <v>179.89099999999999</v>
      </c>
      <c r="D141" s="2"/>
      <c r="E141" s="42">
        <f t="shared" si="14"/>
        <v>2.2529999999999859</v>
      </c>
      <c r="F141" s="42">
        <f t="shared" si="15"/>
        <v>2.2529999999999859</v>
      </c>
      <c r="G141" s="42">
        <f t="shared" si="16"/>
        <v>0</v>
      </c>
      <c r="H141" s="42">
        <f t="shared" si="12"/>
        <v>0.48339456034795181</v>
      </c>
      <c r="I141" s="42">
        <f t="shared" si="12"/>
        <v>0.62349651917029547</v>
      </c>
      <c r="J141" s="42">
        <f t="shared" si="10"/>
        <v>0.77529632561737261</v>
      </c>
      <c r="K141" s="42">
        <f t="shared" si="13"/>
        <v>43.671375557416169</v>
      </c>
      <c r="L141" s="43" t="str">
        <f t="shared" si="11"/>
        <v>NEUTRO</v>
      </c>
      <c r="M141" s="24"/>
      <c r="AC141" s="23"/>
      <c r="AD141" s="23"/>
      <c r="AE141" s="37">
        <v>70</v>
      </c>
      <c r="AF141" s="37">
        <v>30</v>
      </c>
      <c r="AG141" s="23"/>
      <c r="AQ141" s="24"/>
      <c r="BA141" s="24"/>
      <c r="BB141" s="25"/>
    </row>
    <row r="142" spans="1:54" s="19" customFormat="1" x14ac:dyDescent="0.2">
      <c r="A142" s="38"/>
      <c r="B142" s="4">
        <v>135</v>
      </c>
      <c r="C142" s="39">
        <v>178.596</v>
      </c>
      <c r="D142" s="2"/>
      <c r="E142" s="42">
        <f t="shared" si="14"/>
        <v>-1.2949999999999875</v>
      </c>
      <c r="F142" s="42">
        <f t="shared" si="15"/>
        <v>0</v>
      </c>
      <c r="G142" s="42">
        <f t="shared" si="16"/>
        <v>1.2949999999999875</v>
      </c>
      <c r="H142" s="42">
        <f t="shared" si="12"/>
        <v>0.44886637746595526</v>
      </c>
      <c r="I142" s="42">
        <f t="shared" si="12"/>
        <v>0.67146105351527352</v>
      </c>
      <c r="J142" s="42">
        <f t="shared" si="10"/>
        <v>0.66849205194556383</v>
      </c>
      <c r="K142" s="42">
        <f t="shared" si="13"/>
        <v>40.065641976901311</v>
      </c>
      <c r="L142" s="43" t="str">
        <f t="shared" si="11"/>
        <v>NEUTRO</v>
      </c>
      <c r="M142" s="24"/>
      <c r="AC142" s="23"/>
      <c r="AD142" s="23"/>
      <c r="AE142" s="37">
        <v>70</v>
      </c>
      <c r="AF142" s="37">
        <v>30</v>
      </c>
      <c r="AG142" s="23"/>
      <c r="AQ142" s="24"/>
      <c r="BA142" s="24"/>
      <c r="BB142" s="25"/>
    </row>
    <row r="143" spans="1:54" s="19" customFormat="1" x14ac:dyDescent="0.2">
      <c r="A143" s="38"/>
      <c r="B143" s="4">
        <v>136</v>
      </c>
      <c r="C143" s="39">
        <v>177.82</v>
      </c>
      <c r="D143" s="2"/>
      <c r="E143" s="42">
        <f t="shared" si="14"/>
        <v>-0.77600000000001046</v>
      </c>
      <c r="F143" s="42">
        <f t="shared" si="15"/>
        <v>0</v>
      </c>
      <c r="G143" s="42">
        <f t="shared" si="16"/>
        <v>0.77600000000001046</v>
      </c>
      <c r="H143" s="42">
        <f t="shared" si="12"/>
        <v>0.4168044933612442</v>
      </c>
      <c r="I143" s="42">
        <f t="shared" si="12"/>
        <v>0.67892812112132617</v>
      </c>
      <c r="J143" s="42">
        <f t="shared" si="10"/>
        <v>0.61391549472548679</v>
      </c>
      <c r="K143" s="42">
        <f t="shared" si="13"/>
        <v>38.038887211372149</v>
      </c>
      <c r="L143" s="43" t="str">
        <f t="shared" si="11"/>
        <v>NEUTRO</v>
      </c>
      <c r="M143" s="24"/>
      <c r="AC143" s="23"/>
      <c r="AD143" s="23"/>
      <c r="AE143" s="37">
        <v>70</v>
      </c>
      <c r="AF143" s="37">
        <v>30</v>
      </c>
      <c r="AG143" s="23"/>
      <c r="AQ143" s="24"/>
      <c r="BA143" s="24"/>
      <c r="BB143" s="25"/>
    </row>
    <row r="144" spans="1:54" s="19" customFormat="1" x14ac:dyDescent="0.2">
      <c r="A144" s="38"/>
      <c r="B144" s="4">
        <v>137</v>
      </c>
      <c r="C144" s="39">
        <v>176.54599999999999</v>
      </c>
      <c r="D144" s="2"/>
      <c r="E144" s="42">
        <f t="shared" si="14"/>
        <v>-1.2740000000000009</v>
      </c>
      <c r="F144" s="42">
        <f t="shared" si="15"/>
        <v>0</v>
      </c>
      <c r="G144" s="42">
        <f t="shared" si="16"/>
        <v>1.2740000000000009</v>
      </c>
      <c r="H144" s="42">
        <f t="shared" si="12"/>
        <v>0.38703274383544101</v>
      </c>
      <c r="I144" s="42">
        <f t="shared" si="12"/>
        <v>0.7214332553269458</v>
      </c>
      <c r="J144" s="42">
        <f t="shared" si="10"/>
        <v>0.53647754796116509</v>
      </c>
      <c r="K144" s="42">
        <f t="shared" si="13"/>
        <v>34.91606816338097</v>
      </c>
      <c r="L144" s="43" t="str">
        <f t="shared" si="11"/>
        <v>NEUTRO</v>
      </c>
      <c r="M144" s="24"/>
      <c r="AC144" s="23"/>
      <c r="AD144" s="23"/>
      <c r="AE144" s="37">
        <v>70</v>
      </c>
      <c r="AF144" s="37">
        <v>30</v>
      </c>
      <c r="AG144" s="23"/>
      <c r="AQ144" s="24"/>
      <c r="BA144" s="24"/>
      <c r="BB144" s="25"/>
    </row>
    <row r="145" spans="1:54" s="19" customFormat="1" x14ac:dyDescent="0.2">
      <c r="A145" s="38"/>
      <c r="B145" s="4">
        <v>138</v>
      </c>
      <c r="C145" s="39">
        <v>178.59399999999999</v>
      </c>
      <c r="D145" s="2"/>
      <c r="E145" s="42">
        <f t="shared" si="14"/>
        <v>2.0480000000000018</v>
      </c>
      <c r="F145" s="42">
        <f t="shared" si="15"/>
        <v>2.0480000000000018</v>
      </c>
      <c r="G145" s="42">
        <f t="shared" si="16"/>
        <v>0</v>
      </c>
      <c r="H145" s="42">
        <f t="shared" si="12"/>
        <v>0.50567326213290964</v>
      </c>
      <c r="I145" s="42">
        <f t="shared" si="12"/>
        <v>0.66990230851787824</v>
      </c>
      <c r="J145" s="42">
        <f t="shared" si="10"/>
        <v>0.75484627490190881</v>
      </c>
      <c r="K145" s="42">
        <f t="shared" si="13"/>
        <v>43.01495154862512</v>
      </c>
      <c r="L145" s="43" t="str">
        <f t="shared" si="11"/>
        <v>NEUTRO</v>
      </c>
      <c r="M145" s="24"/>
      <c r="AC145" s="23"/>
      <c r="AD145" s="23"/>
      <c r="AE145" s="37">
        <v>70</v>
      </c>
      <c r="AF145" s="37">
        <v>30</v>
      </c>
      <c r="AG145" s="23"/>
      <c r="AQ145" s="24"/>
      <c r="BA145" s="24"/>
      <c r="BB145" s="25"/>
    </row>
    <row r="146" spans="1:54" s="19" customFormat="1" x14ac:dyDescent="0.2">
      <c r="A146" s="38"/>
      <c r="B146" s="4">
        <v>139</v>
      </c>
      <c r="C146" s="39">
        <v>179.10900000000001</v>
      </c>
      <c r="D146" s="2"/>
      <c r="E146" s="42">
        <f t="shared" si="14"/>
        <v>0.51500000000001478</v>
      </c>
      <c r="F146" s="42">
        <f t="shared" si="15"/>
        <v>0.51500000000001478</v>
      </c>
      <c r="G146" s="42">
        <f t="shared" si="16"/>
        <v>0</v>
      </c>
      <c r="H146" s="42">
        <f t="shared" si="12"/>
        <v>0.50633945769484578</v>
      </c>
      <c r="I146" s="42">
        <f t="shared" si="12"/>
        <v>0.62205214362374406</v>
      </c>
      <c r="J146" s="42">
        <f t="shared" si="10"/>
        <v>0.81398233714810808</v>
      </c>
      <c r="K146" s="42">
        <f t="shared" si="13"/>
        <v>44.872671606484779</v>
      </c>
      <c r="L146" s="43" t="str">
        <f t="shared" si="11"/>
        <v>NEUTRO</v>
      </c>
      <c r="M146" s="24"/>
      <c r="AC146" s="23"/>
      <c r="AD146" s="23"/>
      <c r="AE146" s="37">
        <v>70</v>
      </c>
      <c r="AF146" s="37">
        <v>30</v>
      </c>
      <c r="AG146" s="23"/>
      <c r="AQ146" s="24"/>
      <c r="BA146" s="24"/>
      <c r="BB146" s="25"/>
    </row>
    <row r="147" spans="1:54" s="19" customFormat="1" x14ac:dyDescent="0.2">
      <c r="A147" s="38"/>
      <c r="B147" s="4">
        <v>140</v>
      </c>
      <c r="C147" s="39">
        <v>177.87799999999999</v>
      </c>
      <c r="D147" s="2"/>
      <c r="E147" s="42">
        <f t="shared" si="14"/>
        <v>-1.231000000000023</v>
      </c>
      <c r="F147" s="42">
        <f t="shared" si="15"/>
        <v>0</v>
      </c>
      <c r="G147" s="42">
        <f t="shared" si="16"/>
        <v>1.231000000000023</v>
      </c>
      <c r="H147" s="42">
        <f t="shared" si="12"/>
        <v>0.47017235357378534</v>
      </c>
      <c r="I147" s="42">
        <f t="shared" si="12"/>
        <v>0.6655484190791926</v>
      </c>
      <c r="J147" s="42">
        <f t="shared" si="10"/>
        <v>0.70644349846744992</v>
      </c>
      <c r="K147" s="42">
        <f t="shared" si="13"/>
        <v>41.398587125908591</v>
      </c>
      <c r="L147" s="43" t="str">
        <f t="shared" si="11"/>
        <v>NEUTRO</v>
      </c>
      <c r="M147" s="24"/>
      <c r="AC147" s="23"/>
      <c r="AD147" s="23"/>
      <c r="AE147" s="37">
        <v>70</v>
      </c>
      <c r="AF147" s="37">
        <v>30</v>
      </c>
      <c r="AG147" s="23"/>
      <c r="AQ147" s="24"/>
      <c r="BA147" s="24"/>
      <c r="BB147" s="25"/>
    </row>
    <row r="148" spans="1:54" s="19" customFormat="1" x14ac:dyDescent="0.2">
      <c r="A148" s="38"/>
      <c r="B148" s="4">
        <v>141</v>
      </c>
      <c r="C148" s="39">
        <v>178.173</v>
      </c>
      <c r="D148" s="2"/>
      <c r="E148" s="42">
        <f t="shared" si="14"/>
        <v>0.29500000000001592</v>
      </c>
      <c r="F148" s="42">
        <f t="shared" si="15"/>
        <v>0.29500000000001592</v>
      </c>
      <c r="G148" s="42">
        <f t="shared" si="16"/>
        <v>0</v>
      </c>
      <c r="H148" s="42">
        <f t="shared" si="12"/>
        <v>0.45766004260423038</v>
      </c>
      <c r="I148" s="42">
        <f t="shared" si="12"/>
        <v>0.61800924628782172</v>
      </c>
      <c r="J148" s="42">
        <f t="shared" si="10"/>
        <v>0.74053915107782564</v>
      </c>
      <c r="K148" s="42">
        <f t="shared" si="13"/>
        <v>42.546537986189399</v>
      </c>
      <c r="L148" s="43" t="str">
        <f t="shared" si="11"/>
        <v>NEUTRO</v>
      </c>
      <c r="M148" s="24"/>
      <c r="AC148" s="23"/>
      <c r="AD148" s="23"/>
      <c r="AE148" s="37">
        <v>70</v>
      </c>
      <c r="AF148" s="37">
        <v>30</v>
      </c>
      <c r="AG148" s="23"/>
      <c r="AQ148" s="24"/>
      <c r="BA148" s="24"/>
      <c r="BB148" s="25"/>
    </row>
    <row r="149" spans="1:54" s="19" customFormat="1" x14ac:dyDescent="0.2">
      <c r="A149" s="38"/>
      <c r="B149" s="4">
        <v>142</v>
      </c>
      <c r="C149" s="39">
        <v>177.06700000000001</v>
      </c>
      <c r="D149" s="2"/>
      <c r="E149" s="42">
        <f t="shared" si="14"/>
        <v>-1.1059999999999945</v>
      </c>
      <c r="F149" s="42">
        <f t="shared" si="15"/>
        <v>0</v>
      </c>
      <c r="G149" s="42">
        <f t="shared" si="16"/>
        <v>1.1059999999999945</v>
      </c>
      <c r="H149" s="42">
        <f t="shared" si="12"/>
        <v>0.42497003956107104</v>
      </c>
      <c r="I149" s="42">
        <f t="shared" si="12"/>
        <v>0.65286572869583404</v>
      </c>
      <c r="J149" s="42">
        <f t="shared" si="10"/>
        <v>0.65093023095268321</v>
      </c>
      <c r="K149" s="42">
        <f t="shared" si="13"/>
        <v>39.428088404260329</v>
      </c>
      <c r="L149" s="43" t="str">
        <f t="shared" si="11"/>
        <v>NEUTRO</v>
      </c>
      <c r="M149" s="24"/>
      <c r="AC149" s="23"/>
      <c r="AD149" s="23"/>
      <c r="AE149" s="37">
        <v>70</v>
      </c>
      <c r="AF149" s="37">
        <v>30</v>
      </c>
      <c r="AG149" s="23"/>
      <c r="AQ149" s="24"/>
      <c r="BA149" s="24"/>
      <c r="BB149" s="25"/>
    </row>
    <row r="150" spans="1:54" s="19" customFormat="1" x14ac:dyDescent="0.2">
      <c r="A150" s="38"/>
      <c r="B150" s="4">
        <v>143</v>
      </c>
      <c r="C150" s="39">
        <v>176.81899999999999</v>
      </c>
      <c r="D150" s="2"/>
      <c r="E150" s="42">
        <f t="shared" si="14"/>
        <v>-0.24800000000001887</v>
      </c>
      <c r="F150" s="42">
        <f t="shared" si="15"/>
        <v>0</v>
      </c>
      <c r="G150" s="42">
        <f t="shared" si="16"/>
        <v>0.24800000000001887</v>
      </c>
      <c r="H150" s="42">
        <f t="shared" si="12"/>
        <v>0.39461503673528026</v>
      </c>
      <c r="I150" s="42">
        <f t="shared" si="12"/>
        <v>0.6239467480747044</v>
      </c>
      <c r="J150" s="42">
        <f t="shared" si="10"/>
        <v>0.6324498652375915</v>
      </c>
      <c r="K150" s="42">
        <f t="shared" si="13"/>
        <v>38.742376026693044</v>
      </c>
      <c r="L150" s="43" t="str">
        <f t="shared" si="11"/>
        <v>NEUTRO</v>
      </c>
      <c r="M150" s="24"/>
      <c r="AC150" s="23"/>
      <c r="AD150" s="23"/>
      <c r="AE150" s="37">
        <v>70</v>
      </c>
      <c r="AF150" s="37">
        <v>30</v>
      </c>
      <c r="AG150" s="23"/>
      <c r="AQ150" s="24"/>
      <c r="BA150" s="24"/>
      <c r="BB150" s="25"/>
    </row>
    <row r="151" spans="1:54" s="19" customFormat="1" x14ac:dyDescent="0.2">
      <c r="A151" s="38"/>
      <c r="B151" s="4">
        <v>144</v>
      </c>
      <c r="C151" s="39">
        <v>178.28299999999999</v>
      </c>
      <c r="D151" s="2"/>
      <c r="E151" s="42">
        <f t="shared" si="14"/>
        <v>1.4639999999999986</v>
      </c>
      <c r="F151" s="42">
        <f t="shared" si="15"/>
        <v>1.4639999999999986</v>
      </c>
      <c r="G151" s="42">
        <f t="shared" si="16"/>
        <v>0</v>
      </c>
      <c r="H151" s="42">
        <f t="shared" si="12"/>
        <v>0.47099967696847445</v>
      </c>
      <c r="I151" s="42">
        <f t="shared" si="12"/>
        <v>0.57937912321222551</v>
      </c>
      <c r="J151" s="42">
        <f t="shared" ref="J151:J214" si="17">H151/I151</f>
        <v>0.81293864086288126</v>
      </c>
      <c r="K151" s="42">
        <f t="shared" si="13"/>
        <v>44.840935183330714</v>
      </c>
      <c r="L151" s="43" t="str">
        <f t="shared" ref="L151:L214" si="18">IF(C151="","",IF(K151&gt;70,"VENTA",IF(K151&lt;30,"COMPRA","NEUTRO")))</f>
        <v>NEUTRO</v>
      </c>
      <c r="M151" s="24"/>
      <c r="AC151" s="23"/>
      <c r="AD151" s="23"/>
      <c r="AE151" s="37">
        <v>70</v>
      </c>
      <c r="AF151" s="37">
        <v>30</v>
      </c>
      <c r="AG151" s="23"/>
      <c r="AQ151" s="24"/>
      <c r="BA151" s="24"/>
      <c r="BB151" s="25"/>
    </row>
    <row r="152" spans="1:54" s="19" customFormat="1" x14ac:dyDescent="0.2">
      <c r="A152" s="38"/>
      <c r="B152" s="4">
        <v>145</v>
      </c>
      <c r="C152" s="39">
        <v>177.988</v>
      </c>
      <c r="D152" s="2"/>
      <c r="E152" s="42">
        <f t="shared" si="14"/>
        <v>-0.29499999999998749</v>
      </c>
      <c r="F152" s="42">
        <f t="shared" si="15"/>
        <v>0</v>
      </c>
      <c r="G152" s="42">
        <f t="shared" si="16"/>
        <v>0.29499999999998749</v>
      </c>
      <c r="H152" s="42">
        <f t="shared" ref="H152:I215" si="19">(H151*13+F152)/14</f>
        <v>0.43735684289929772</v>
      </c>
      <c r="I152" s="42">
        <f t="shared" si="19"/>
        <v>0.55906632869706563</v>
      </c>
      <c r="J152" s="42">
        <f t="shared" si="17"/>
        <v>0.78229866556009831</v>
      </c>
      <c r="K152" s="42">
        <f t="shared" si="13"/>
        <v>43.892680877604548</v>
      </c>
      <c r="L152" s="43" t="str">
        <f t="shared" si="18"/>
        <v>NEUTRO</v>
      </c>
      <c r="M152" s="24"/>
      <c r="AC152" s="23"/>
      <c r="AD152" s="23"/>
      <c r="AE152" s="37">
        <v>70</v>
      </c>
      <c r="AF152" s="37">
        <v>30</v>
      </c>
      <c r="AG152" s="23"/>
      <c r="AQ152" s="24"/>
      <c r="BA152" s="24"/>
      <c r="BB152" s="25"/>
    </row>
    <row r="153" spans="1:54" s="19" customFormat="1" x14ac:dyDescent="0.2">
      <c r="A153" s="38"/>
      <c r="B153" s="4">
        <v>146</v>
      </c>
      <c r="C153" s="39">
        <v>180.11799999999999</v>
      </c>
      <c r="D153" s="2"/>
      <c r="E153" s="42">
        <f t="shared" si="14"/>
        <v>2.1299999999999955</v>
      </c>
      <c r="F153" s="42">
        <f t="shared" si="15"/>
        <v>2.1299999999999955</v>
      </c>
      <c r="G153" s="42">
        <f t="shared" si="16"/>
        <v>0</v>
      </c>
      <c r="H153" s="42">
        <f t="shared" si="19"/>
        <v>0.55825992554934756</v>
      </c>
      <c r="I153" s="42">
        <f t="shared" si="19"/>
        <v>0.51913301950441804</v>
      </c>
      <c r="J153" s="42">
        <f t="shared" si="17"/>
        <v>1.0753697117595822</v>
      </c>
      <c r="K153" s="42">
        <f t="shared" si="13"/>
        <v>51.815814101278384</v>
      </c>
      <c r="L153" s="43" t="str">
        <f t="shared" si="18"/>
        <v>NEUTRO</v>
      </c>
      <c r="M153" s="24"/>
      <c r="AC153" s="23"/>
      <c r="AD153" s="23"/>
      <c r="AE153" s="37">
        <v>70</v>
      </c>
      <c r="AF153" s="37">
        <v>30</v>
      </c>
      <c r="AG153" s="23"/>
      <c r="AQ153" s="24"/>
      <c r="BA153" s="24"/>
      <c r="BB153" s="25"/>
    </row>
    <row r="154" spans="1:54" s="19" customFormat="1" x14ac:dyDescent="0.2">
      <c r="A154" s="38"/>
      <c r="B154" s="4">
        <v>147</v>
      </c>
      <c r="C154" s="39">
        <v>181.51</v>
      </c>
      <c r="D154" s="2"/>
      <c r="E154" s="42">
        <f t="shared" si="14"/>
        <v>1.3919999999999959</v>
      </c>
      <c r="F154" s="42">
        <f t="shared" si="15"/>
        <v>1.3919999999999959</v>
      </c>
      <c r="G154" s="42">
        <f t="shared" si="16"/>
        <v>0</v>
      </c>
      <c r="H154" s="42">
        <f t="shared" si="19"/>
        <v>0.61781278801010819</v>
      </c>
      <c r="I154" s="42">
        <f t="shared" si="19"/>
        <v>0.48205208953981676</v>
      </c>
      <c r="J154" s="42">
        <f t="shared" si="17"/>
        <v>1.2816307644260876</v>
      </c>
      <c r="K154" s="42">
        <f t="shared" ref="K154:K217" si="20">100-(100/(1+J154))</f>
        <v>56.171698962363173</v>
      </c>
      <c r="L154" s="43" t="str">
        <f t="shared" si="18"/>
        <v>NEUTRO</v>
      </c>
      <c r="M154" s="24"/>
      <c r="AC154" s="23"/>
      <c r="AD154" s="23"/>
      <c r="AE154" s="37">
        <v>70</v>
      </c>
      <c r="AF154" s="37">
        <v>30</v>
      </c>
      <c r="AG154" s="23"/>
      <c r="AQ154" s="24"/>
      <c r="BA154" s="24"/>
      <c r="BB154" s="25"/>
    </row>
    <row r="155" spans="1:54" s="19" customFormat="1" x14ac:dyDescent="0.2">
      <c r="A155" s="38"/>
      <c r="B155" s="4">
        <v>148</v>
      </c>
      <c r="C155" s="39">
        <v>180.49299999999999</v>
      </c>
      <c r="D155" s="2"/>
      <c r="E155" s="42">
        <f t="shared" si="14"/>
        <v>-1.0169999999999959</v>
      </c>
      <c r="F155" s="42">
        <f t="shared" si="15"/>
        <v>0</v>
      </c>
      <c r="G155" s="42">
        <f t="shared" si="16"/>
        <v>1.0169999999999959</v>
      </c>
      <c r="H155" s="42">
        <f t="shared" si="19"/>
        <v>0.57368330315224336</v>
      </c>
      <c r="I155" s="42">
        <f t="shared" si="19"/>
        <v>0.52026265457268672</v>
      </c>
      <c r="J155" s="42">
        <f t="shared" si="17"/>
        <v>1.1026801522462404</v>
      </c>
      <c r="K155" s="42">
        <f t="shared" si="20"/>
        <v>52.441649343019428</v>
      </c>
      <c r="L155" s="43" t="str">
        <f t="shared" si="18"/>
        <v>NEUTRO</v>
      </c>
      <c r="M155" s="24"/>
      <c r="AC155" s="23"/>
      <c r="AD155" s="23"/>
      <c r="AE155" s="37">
        <v>70</v>
      </c>
      <c r="AF155" s="37">
        <v>30</v>
      </c>
      <c r="AG155" s="23"/>
      <c r="AQ155" s="24"/>
      <c r="BA155" s="24"/>
      <c r="BB155" s="25"/>
    </row>
    <row r="156" spans="1:54" s="19" customFormat="1" x14ac:dyDescent="0.2">
      <c r="A156" s="38"/>
      <c r="B156" s="4">
        <v>149</v>
      </c>
      <c r="C156" s="39">
        <v>182.155</v>
      </c>
      <c r="D156" s="2"/>
      <c r="E156" s="42">
        <f t="shared" si="14"/>
        <v>1.6620000000000061</v>
      </c>
      <c r="F156" s="42">
        <f t="shared" si="15"/>
        <v>1.6620000000000061</v>
      </c>
      <c r="G156" s="42">
        <f t="shared" si="16"/>
        <v>0</v>
      </c>
      <c r="H156" s="42">
        <f t="shared" si="19"/>
        <v>0.65142021006994077</v>
      </c>
      <c r="I156" s="42">
        <f t="shared" si="19"/>
        <v>0.48310103638892338</v>
      </c>
      <c r="J156" s="42">
        <f t="shared" si="17"/>
        <v>1.3484140190200524</v>
      </c>
      <c r="K156" s="42">
        <f t="shared" si="20"/>
        <v>57.418070582917032</v>
      </c>
      <c r="L156" s="43" t="str">
        <f t="shared" si="18"/>
        <v>NEUTRO</v>
      </c>
      <c r="M156" s="24"/>
      <c r="AC156" s="23"/>
      <c r="AD156" s="23"/>
      <c r="AE156" s="37">
        <v>70</v>
      </c>
      <c r="AF156" s="37">
        <v>30</v>
      </c>
      <c r="AG156" s="23"/>
      <c r="AQ156" s="24"/>
      <c r="BA156" s="24"/>
      <c r="BB156" s="25"/>
    </row>
    <row r="157" spans="1:54" s="19" customFormat="1" x14ac:dyDescent="0.2">
      <c r="A157" s="38"/>
      <c r="B157" s="4">
        <v>150</v>
      </c>
      <c r="C157" s="39">
        <v>183.506</v>
      </c>
      <c r="D157" s="2"/>
      <c r="E157" s="42">
        <f t="shared" si="14"/>
        <v>1.3509999999999991</v>
      </c>
      <c r="F157" s="42">
        <f t="shared" si="15"/>
        <v>1.3509999999999991</v>
      </c>
      <c r="G157" s="42">
        <f t="shared" si="16"/>
        <v>0</v>
      </c>
      <c r="H157" s="42">
        <f t="shared" si="19"/>
        <v>0.70139019506494493</v>
      </c>
      <c r="I157" s="42">
        <f t="shared" si="19"/>
        <v>0.44859381950400029</v>
      </c>
      <c r="J157" s="42">
        <f t="shared" si="17"/>
        <v>1.5635306697726146</v>
      </c>
      <c r="K157" s="42">
        <f t="shared" si="20"/>
        <v>60.991299546702898</v>
      </c>
      <c r="L157" s="43" t="str">
        <f t="shared" si="18"/>
        <v>NEUTRO</v>
      </c>
      <c r="M157" s="24"/>
      <c r="AC157" s="23"/>
      <c r="AD157" s="23"/>
      <c r="AE157" s="37">
        <v>70</v>
      </c>
      <c r="AF157" s="37">
        <v>30</v>
      </c>
      <c r="AG157" s="23"/>
      <c r="AQ157" s="24"/>
      <c r="BA157" s="24"/>
      <c r="BB157" s="25"/>
    </row>
    <row r="158" spans="1:54" s="19" customFormat="1" x14ac:dyDescent="0.2">
      <c r="A158" s="38"/>
      <c r="B158" s="4">
        <v>151</v>
      </c>
      <c r="C158" s="39">
        <v>183.22900000000001</v>
      </c>
      <c r="D158" s="2"/>
      <c r="E158" s="42">
        <f t="shared" si="14"/>
        <v>-0.27699999999998681</v>
      </c>
      <c r="F158" s="42">
        <f t="shared" si="15"/>
        <v>0</v>
      </c>
      <c r="G158" s="42">
        <f t="shared" si="16"/>
        <v>0.27699999999998681</v>
      </c>
      <c r="H158" s="42">
        <f t="shared" si="19"/>
        <v>0.65129089541744889</v>
      </c>
      <c r="I158" s="42">
        <f t="shared" si="19"/>
        <v>0.43633711811085651</v>
      </c>
      <c r="J158" s="42">
        <f t="shared" si="17"/>
        <v>1.4926323440857967</v>
      </c>
      <c r="K158" s="42">
        <f t="shared" si="20"/>
        <v>59.881769071452766</v>
      </c>
      <c r="L158" s="43" t="str">
        <f t="shared" si="18"/>
        <v>NEUTRO</v>
      </c>
      <c r="M158" s="24"/>
      <c r="AC158" s="23"/>
      <c r="AD158" s="23"/>
      <c r="AE158" s="37">
        <v>70</v>
      </c>
      <c r="AF158" s="37">
        <v>30</v>
      </c>
      <c r="AG158" s="23"/>
      <c r="AQ158" s="24"/>
      <c r="BA158" s="24"/>
      <c r="BB158" s="25"/>
    </row>
    <row r="159" spans="1:54" s="19" customFormat="1" x14ac:dyDescent="0.2">
      <c r="A159" s="38"/>
      <c r="B159" s="4">
        <v>152</v>
      </c>
      <c r="C159" s="39">
        <v>182.91800000000001</v>
      </c>
      <c r="D159" s="2"/>
      <c r="E159" s="42">
        <f t="shared" si="14"/>
        <v>-0.31100000000000705</v>
      </c>
      <c r="F159" s="42">
        <f t="shared" si="15"/>
        <v>0</v>
      </c>
      <c r="G159" s="42">
        <f t="shared" si="16"/>
        <v>0.31100000000000705</v>
      </c>
      <c r="H159" s="42">
        <f t="shared" si="19"/>
        <v>0.60477011717334539</v>
      </c>
      <c r="I159" s="42">
        <f t="shared" si="19"/>
        <v>0.42738446681722442</v>
      </c>
      <c r="J159" s="42">
        <f t="shared" si="17"/>
        <v>1.4150493621753031</v>
      </c>
      <c r="K159" s="42">
        <f t="shared" si="20"/>
        <v>58.592978857406379</v>
      </c>
      <c r="L159" s="43" t="str">
        <f t="shared" si="18"/>
        <v>NEUTRO</v>
      </c>
      <c r="M159" s="24"/>
      <c r="AC159" s="23"/>
      <c r="AD159" s="23"/>
      <c r="AE159" s="37">
        <v>70</v>
      </c>
      <c r="AF159" s="37">
        <v>30</v>
      </c>
      <c r="AG159" s="23"/>
      <c r="AQ159" s="24"/>
      <c r="BA159" s="24"/>
      <c r="BB159" s="25"/>
    </row>
    <row r="160" spans="1:54" s="19" customFormat="1" x14ac:dyDescent="0.2">
      <c r="A160" s="38"/>
      <c r="B160" s="4">
        <v>153</v>
      </c>
      <c r="C160" s="39">
        <v>181.96700000000001</v>
      </c>
      <c r="D160" s="2"/>
      <c r="E160" s="42">
        <f t="shared" si="14"/>
        <v>-0.95099999999999341</v>
      </c>
      <c r="F160" s="42">
        <f t="shared" si="15"/>
        <v>0</v>
      </c>
      <c r="G160" s="42">
        <f t="shared" si="16"/>
        <v>0.95099999999999341</v>
      </c>
      <c r="H160" s="42">
        <f t="shared" si="19"/>
        <v>0.56157225166096358</v>
      </c>
      <c r="I160" s="42">
        <f t="shared" si="19"/>
        <v>0.46478557633027939</v>
      </c>
      <c r="J160" s="42">
        <f t="shared" si="17"/>
        <v>1.2082394124509299</v>
      </c>
      <c r="K160" s="42">
        <f t="shared" si="20"/>
        <v>54.715055153820586</v>
      </c>
      <c r="L160" s="43" t="str">
        <f t="shared" si="18"/>
        <v>NEUTRO</v>
      </c>
      <c r="M160" s="24"/>
      <c r="AC160" s="23"/>
      <c r="AD160" s="23"/>
      <c r="AE160" s="37">
        <v>70</v>
      </c>
      <c r="AF160" s="37">
        <v>30</v>
      </c>
      <c r="AG160" s="23"/>
      <c r="AQ160" s="24"/>
      <c r="BA160" s="24"/>
      <c r="BB160" s="25"/>
    </row>
    <row r="161" spans="1:54" s="19" customFormat="1" x14ac:dyDescent="0.2">
      <c r="A161" s="38"/>
      <c r="B161" s="4">
        <v>154</v>
      </c>
      <c r="C161" s="39">
        <v>183.03399999999999</v>
      </c>
      <c r="D161" s="2"/>
      <c r="E161" s="42">
        <f t="shared" si="14"/>
        <v>1.0669999999999789</v>
      </c>
      <c r="F161" s="42">
        <f t="shared" si="15"/>
        <v>1.0669999999999789</v>
      </c>
      <c r="G161" s="42">
        <f t="shared" si="16"/>
        <v>0</v>
      </c>
      <c r="H161" s="42">
        <f t="shared" si="19"/>
        <v>0.59767423368517902</v>
      </c>
      <c r="I161" s="42">
        <f t="shared" si="19"/>
        <v>0.43158660659240228</v>
      </c>
      <c r="J161" s="42">
        <f t="shared" si="17"/>
        <v>1.3848303551496275</v>
      </c>
      <c r="K161" s="42">
        <f t="shared" si="20"/>
        <v>58.068296227416198</v>
      </c>
      <c r="L161" s="43" t="str">
        <f t="shared" si="18"/>
        <v>NEUTRO</v>
      </c>
      <c r="M161" s="24"/>
      <c r="AC161" s="23"/>
      <c r="AD161" s="23"/>
      <c r="AE161" s="37">
        <v>70</v>
      </c>
      <c r="AF161" s="37">
        <v>30</v>
      </c>
      <c r="AG161" s="23"/>
      <c r="AQ161" s="24"/>
      <c r="BA161" s="24"/>
      <c r="BB161" s="25"/>
    </row>
    <row r="162" spans="1:54" s="19" customFormat="1" x14ac:dyDescent="0.2">
      <c r="A162" s="38"/>
      <c r="B162" s="4">
        <v>155</v>
      </c>
      <c r="C162" s="39">
        <v>183.34100000000001</v>
      </c>
      <c r="D162" s="2"/>
      <c r="E162" s="42">
        <f t="shared" si="14"/>
        <v>0.30700000000001637</v>
      </c>
      <c r="F162" s="42">
        <f t="shared" si="15"/>
        <v>0.30700000000001637</v>
      </c>
      <c r="G162" s="42">
        <f t="shared" si="16"/>
        <v>0</v>
      </c>
      <c r="H162" s="42">
        <f t="shared" si="19"/>
        <v>0.57691178842195312</v>
      </c>
      <c r="I162" s="42">
        <f t="shared" si="19"/>
        <v>0.4007589918358021</v>
      </c>
      <c r="J162" s="42">
        <f t="shared" si="17"/>
        <v>1.4395479581861106</v>
      </c>
      <c r="K162" s="42">
        <f t="shared" si="20"/>
        <v>59.008799288228175</v>
      </c>
      <c r="L162" s="43" t="str">
        <f t="shared" si="18"/>
        <v>NEUTRO</v>
      </c>
      <c r="M162" s="24"/>
      <c r="AC162" s="23"/>
      <c r="AD162" s="23"/>
      <c r="AE162" s="37">
        <v>70</v>
      </c>
      <c r="AF162" s="37">
        <v>30</v>
      </c>
      <c r="AG162" s="23"/>
      <c r="AQ162" s="24"/>
      <c r="BA162" s="24"/>
      <c r="BB162" s="25"/>
    </row>
    <row r="163" spans="1:54" s="19" customFormat="1" x14ac:dyDescent="0.2">
      <c r="A163" s="38"/>
      <c r="B163" s="4">
        <v>156</v>
      </c>
      <c r="C163" s="39">
        <v>183.315</v>
      </c>
      <c r="D163" s="2"/>
      <c r="E163" s="42">
        <f t="shared" si="14"/>
        <v>-2.6000000000010459E-2</v>
      </c>
      <c r="F163" s="42">
        <f t="shared" si="15"/>
        <v>0</v>
      </c>
      <c r="G163" s="42">
        <f t="shared" si="16"/>
        <v>2.6000000000010459E-2</v>
      </c>
      <c r="H163" s="42">
        <f t="shared" si="19"/>
        <v>0.53570380353467073</v>
      </c>
      <c r="I163" s="42">
        <f t="shared" si="19"/>
        <v>0.37399049241895987</v>
      </c>
      <c r="J163" s="42">
        <f t="shared" si="17"/>
        <v>1.4323995245701402</v>
      </c>
      <c r="K163" s="42">
        <f t="shared" si="20"/>
        <v>58.88833269786457</v>
      </c>
      <c r="L163" s="43" t="str">
        <f t="shared" si="18"/>
        <v>NEUTRO</v>
      </c>
      <c r="M163" s="24"/>
      <c r="AC163" s="23"/>
      <c r="AD163" s="23"/>
      <c r="AE163" s="37">
        <v>70</v>
      </c>
      <c r="AF163" s="37">
        <v>30</v>
      </c>
      <c r="AG163" s="23"/>
      <c r="AQ163" s="24"/>
      <c r="BA163" s="24"/>
      <c r="BB163" s="25"/>
    </row>
    <row r="164" spans="1:54" s="19" customFormat="1" x14ac:dyDescent="0.2">
      <c r="A164" s="38"/>
      <c r="B164" s="4">
        <v>157</v>
      </c>
      <c r="C164" s="39">
        <v>183.142</v>
      </c>
      <c r="D164" s="2"/>
      <c r="E164" s="42">
        <f t="shared" si="14"/>
        <v>-0.17300000000000182</v>
      </c>
      <c r="F164" s="42">
        <f t="shared" si="15"/>
        <v>0</v>
      </c>
      <c r="G164" s="42">
        <f t="shared" si="16"/>
        <v>0.17300000000000182</v>
      </c>
      <c r="H164" s="42">
        <f t="shared" si="19"/>
        <v>0.49743924613933715</v>
      </c>
      <c r="I164" s="42">
        <f t="shared" si="19"/>
        <v>0.35963402867474858</v>
      </c>
      <c r="J164" s="42">
        <f t="shared" si="17"/>
        <v>1.3831818083855991</v>
      </c>
      <c r="K164" s="42">
        <f t="shared" si="20"/>
        <v>58.039290310066015</v>
      </c>
      <c r="L164" s="43" t="str">
        <f t="shared" si="18"/>
        <v>NEUTRO</v>
      </c>
      <c r="M164" s="24"/>
      <c r="AC164" s="23"/>
      <c r="AD164" s="23"/>
      <c r="AE164" s="37">
        <v>70</v>
      </c>
      <c r="AF164" s="37">
        <v>30</v>
      </c>
      <c r="AG164" s="23"/>
      <c r="AQ164" s="24"/>
      <c r="BA164" s="24"/>
      <c r="BB164" s="25"/>
    </row>
    <row r="165" spans="1:54" s="19" customFormat="1" x14ac:dyDescent="0.2">
      <c r="A165" s="38"/>
      <c r="B165" s="4">
        <v>158</v>
      </c>
      <c r="C165" s="39">
        <v>183.62899999999999</v>
      </c>
      <c r="D165" s="2"/>
      <c r="E165" s="42">
        <f t="shared" si="14"/>
        <v>0.48699999999999477</v>
      </c>
      <c r="F165" s="42">
        <f t="shared" si="15"/>
        <v>0.48699999999999477</v>
      </c>
      <c r="G165" s="42">
        <f t="shared" si="16"/>
        <v>0</v>
      </c>
      <c r="H165" s="42">
        <f t="shared" si="19"/>
        <v>0.49669358570081273</v>
      </c>
      <c r="I165" s="42">
        <f t="shared" si="19"/>
        <v>0.33394588376940942</v>
      </c>
      <c r="J165" s="42">
        <f t="shared" si="17"/>
        <v>1.4873475309663677</v>
      </c>
      <c r="K165" s="42">
        <f t="shared" si="20"/>
        <v>59.796530740057591</v>
      </c>
      <c r="L165" s="43" t="str">
        <f t="shared" si="18"/>
        <v>NEUTRO</v>
      </c>
      <c r="M165" s="24"/>
      <c r="AC165" s="23"/>
      <c r="AD165" s="23"/>
      <c r="AE165" s="37">
        <v>70</v>
      </c>
      <c r="AF165" s="37">
        <v>30</v>
      </c>
      <c r="AG165" s="23"/>
      <c r="AQ165" s="24"/>
      <c r="BA165" s="24"/>
      <c r="BB165" s="25"/>
    </row>
    <row r="166" spans="1:54" s="19" customFormat="1" x14ac:dyDescent="0.2">
      <c r="A166" s="38"/>
      <c r="B166" s="4">
        <v>159</v>
      </c>
      <c r="C166" s="39">
        <v>183.81299999999999</v>
      </c>
      <c r="D166" s="2"/>
      <c r="E166" s="42">
        <f t="shared" si="14"/>
        <v>0.1839999999999975</v>
      </c>
      <c r="F166" s="42">
        <f t="shared" si="15"/>
        <v>0.1839999999999975</v>
      </c>
      <c r="G166" s="42">
        <f t="shared" si="16"/>
        <v>0</v>
      </c>
      <c r="H166" s="42">
        <f t="shared" si="19"/>
        <v>0.47435832957932594</v>
      </c>
      <c r="I166" s="42">
        <f t="shared" si="19"/>
        <v>0.31009260635730879</v>
      </c>
      <c r="J166" s="42">
        <f t="shared" si="17"/>
        <v>1.5297311830541989</v>
      </c>
      <c r="K166" s="42">
        <f t="shared" si="20"/>
        <v>60.470108179926115</v>
      </c>
      <c r="L166" s="43" t="str">
        <f t="shared" si="18"/>
        <v>NEUTRO</v>
      </c>
      <c r="M166" s="24"/>
      <c r="AC166" s="23"/>
      <c r="AD166" s="23"/>
      <c r="AE166" s="37">
        <v>70</v>
      </c>
      <c r="AF166" s="37">
        <v>30</v>
      </c>
      <c r="AG166" s="23"/>
      <c r="AQ166" s="24"/>
      <c r="BA166" s="24"/>
      <c r="BB166" s="25"/>
    </row>
    <row r="167" spans="1:54" s="19" customFormat="1" x14ac:dyDescent="0.2">
      <c r="A167" s="38"/>
      <c r="B167" s="4">
        <v>160</v>
      </c>
      <c r="C167" s="39">
        <v>184.55</v>
      </c>
      <c r="D167" s="2"/>
      <c r="E167" s="42">
        <f t="shared" si="14"/>
        <v>0.73700000000002319</v>
      </c>
      <c r="F167" s="42">
        <f t="shared" si="15"/>
        <v>0.73700000000002319</v>
      </c>
      <c r="G167" s="42">
        <f t="shared" si="16"/>
        <v>0</v>
      </c>
      <c r="H167" s="42">
        <f t="shared" si="19"/>
        <v>0.49311844889509004</v>
      </c>
      <c r="I167" s="42">
        <f t="shared" si="19"/>
        <v>0.28794313447464387</v>
      </c>
      <c r="J167" s="42">
        <f t="shared" si="17"/>
        <v>1.7125549799782214</v>
      </c>
      <c r="K167" s="42">
        <f t="shared" si="20"/>
        <v>63.134387786380316</v>
      </c>
      <c r="L167" s="43" t="str">
        <f t="shared" si="18"/>
        <v>NEUTRO</v>
      </c>
      <c r="M167" s="24"/>
      <c r="AC167" s="23"/>
      <c r="AD167" s="23"/>
      <c r="AE167" s="37">
        <v>70</v>
      </c>
      <c r="AF167" s="37">
        <v>30</v>
      </c>
      <c r="AG167" s="23"/>
      <c r="AQ167" s="24"/>
      <c r="BA167" s="24"/>
      <c r="BB167" s="25"/>
    </row>
    <row r="168" spans="1:54" s="19" customFormat="1" x14ac:dyDescent="0.2">
      <c r="A168" s="38"/>
      <c r="B168" s="4">
        <v>161</v>
      </c>
      <c r="C168" s="39">
        <v>183.94800000000001</v>
      </c>
      <c r="D168" s="2"/>
      <c r="E168" s="42">
        <f t="shared" si="14"/>
        <v>-0.60200000000000387</v>
      </c>
      <c r="F168" s="42">
        <f t="shared" si="15"/>
        <v>0</v>
      </c>
      <c r="G168" s="42">
        <f t="shared" si="16"/>
        <v>0.60200000000000387</v>
      </c>
      <c r="H168" s="42">
        <f t="shared" si="19"/>
        <v>0.45789570254544076</v>
      </c>
      <c r="I168" s="42">
        <f t="shared" si="19"/>
        <v>0.31037576772645531</v>
      </c>
      <c r="J168" s="42">
        <f t="shared" si="17"/>
        <v>1.4752946272178045</v>
      </c>
      <c r="K168" s="42">
        <f t="shared" si="20"/>
        <v>59.600768772968834</v>
      </c>
      <c r="L168" s="43" t="str">
        <f t="shared" si="18"/>
        <v>NEUTRO</v>
      </c>
      <c r="M168" s="24"/>
      <c r="AC168" s="23"/>
      <c r="AD168" s="23"/>
      <c r="AE168" s="37">
        <v>70</v>
      </c>
      <c r="AF168" s="37">
        <v>30</v>
      </c>
      <c r="AG168" s="23"/>
      <c r="AQ168" s="24"/>
      <c r="BA168" s="24"/>
      <c r="BB168" s="25"/>
    </row>
    <row r="169" spans="1:54" s="19" customFormat="1" x14ac:dyDescent="0.2">
      <c r="A169" s="38"/>
      <c r="B169" s="4">
        <v>162</v>
      </c>
      <c r="C169" s="39">
        <v>184.61600000000001</v>
      </c>
      <c r="D169" s="2"/>
      <c r="E169" s="42">
        <f t="shared" si="14"/>
        <v>0.66800000000000637</v>
      </c>
      <c r="F169" s="42">
        <f t="shared" si="15"/>
        <v>0.66800000000000637</v>
      </c>
      <c r="G169" s="42">
        <f t="shared" si="16"/>
        <v>0</v>
      </c>
      <c r="H169" s="42">
        <f t="shared" si="19"/>
        <v>0.47290315236362401</v>
      </c>
      <c r="I169" s="42">
        <f t="shared" si="19"/>
        <v>0.28820607003170851</v>
      </c>
      <c r="J169" s="42">
        <f t="shared" si="17"/>
        <v>1.6408507715038587</v>
      </c>
      <c r="K169" s="42">
        <f t="shared" si="20"/>
        <v>62.133415080075117</v>
      </c>
      <c r="L169" s="43" t="str">
        <f t="shared" si="18"/>
        <v>NEUTRO</v>
      </c>
      <c r="M169" s="24"/>
      <c r="AC169" s="23"/>
      <c r="AD169" s="23"/>
      <c r="AE169" s="37">
        <v>70</v>
      </c>
      <c r="AF169" s="37">
        <v>30</v>
      </c>
      <c r="AG169" s="23"/>
      <c r="AQ169" s="24"/>
      <c r="BA169" s="24"/>
      <c r="BB169" s="25"/>
    </row>
    <row r="170" spans="1:54" s="19" customFormat="1" x14ac:dyDescent="0.2">
      <c r="A170" s="38"/>
      <c r="B170" s="4">
        <v>163</v>
      </c>
      <c r="C170" s="39">
        <v>184.554</v>
      </c>
      <c r="D170" s="2"/>
      <c r="E170" s="42">
        <f t="shared" si="14"/>
        <v>-6.2000000000011823E-2</v>
      </c>
      <c r="F170" s="42">
        <f t="shared" si="15"/>
        <v>0</v>
      </c>
      <c r="G170" s="42">
        <f t="shared" si="16"/>
        <v>6.2000000000011823E-2</v>
      </c>
      <c r="H170" s="42">
        <f t="shared" si="19"/>
        <v>0.43912435576622233</v>
      </c>
      <c r="I170" s="42">
        <f t="shared" si="19"/>
        <v>0.27204849360087302</v>
      </c>
      <c r="J170" s="42">
        <f t="shared" si="17"/>
        <v>1.61414000112226</v>
      </c>
      <c r="K170" s="42">
        <f t="shared" si="20"/>
        <v>61.74650173400444</v>
      </c>
      <c r="L170" s="43" t="str">
        <f t="shared" si="18"/>
        <v>NEUTRO</v>
      </c>
      <c r="M170" s="24"/>
      <c r="AC170" s="23"/>
      <c r="AD170" s="23"/>
      <c r="AE170" s="37">
        <v>70</v>
      </c>
      <c r="AF170" s="37">
        <v>30</v>
      </c>
      <c r="AG170" s="23"/>
      <c r="AQ170" s="24"/>
      <c r="BA170" s="24"/>
      <c r="BB170" s="25"/>
    </row>
    <row r="171" spans="1:54" s="19" customFormat="1" x14ac:dyDescent="0.2">
      <c r="A171" s="38"/>
      <c r="B171" s="4">
        <v>164</v>
      </c>
      <c r="C171" s="39">
        <v>183.87</v>
      </c>
      <c r="D171" s="2"/>
      <c r="E171" s="42">
        <f t="shared" si="14"/>
        <v>-0.6839999999999975</v>
      </c>
      <c r="F171" s="42">
        <f t="shared" si="15"/>
        <v>0</v>
      </c>
      <c r="G171" s="42">
        <f t="shared" si="16"/>
        <v>0.6839999999999975</v>
      </c>
      <c r="H171" s="42">
        <f t="shared" si="19"/>
        <v>0.40775833035434933</v>
      </c>
      <c r="I171" s="42">
        <f t="shared" si="19"/>
        <v>0.30147360120081046</v>
      </c>
      <c r="J171" s="42">
        <f t="shared" si="17"/>
        <v>1.3525507000619368</v>
      </c>
      <c r="K171" s="42">
        <f t="shared" si="20"/>
        <v>57.492945849214962</v>
      </c>
      <c r="L171" s="43" t="str">
        <f t="shared" si="18"/>
        <v>NEUTRO</v>
      </c>
      <c r="M171" s="24"/>
      <c r="AC171" s="23"/>
      <c r="AD171" s="23"/>
      <c r="AE171" s="37">
        <v>70</v>
      </c>
      <c r="AF171" s="37">
        <v>30</v>
      </c>
      <c r="AG171" s="23"/>
      <c r="AQ171" s="24"/>
      <c r="BA171" s="24"/>
      <c r="BB171" s="25"/>
    </row>
    <row r="172" spans="1:54" s="19" customFormat="1" x14ac:dyDescent="0.2">
      <c r="A172" s="38"/>
      <c r="B172" s="4">
        <v>165</v>
      </c>
      <c r="C172" s="39">
        <v>182.66300000000001</v>
      </c>
      <c r="D172" s="2"/>
      <c r="E172" s="42">
        <f t="shared" si="14"/>
        <v>-1.2069999999999936</v>
      </c>
      <c r="F172" s="42">
        <f t="shared" si="15"/>
        <v>0</v>
      </c>
      <c r="G172" s="42">
        <f t="shared" si="16"/>
        <v>1.2069999999999936</v>
      </c>
      <c r="H172" s="42">
        <f t="shared" si="19"/>
        <v>0.37863273532903868</v>
      </c>
      <c r="I172" s="42">
        <f t="shared" si="19"/>
        <v>0.36615405825789499</v>
      </c>
      <c r="J172" s="42">
        <f t="shared" si="17"/>
        <v>1.0340804008305011</v>
      </c>
      <c r="K172" s="42">
        <f t="shared" si="20"/>
        <v>50.837734851006537</v>
      </c>
      <c r="L172" s="43" t="str">
        <f t="shared" si="18"/>
        <v>NEUTRO</v>
      </c>
      <c r="M172" s="24"/>
      <c r="AC172" s="23"/>
      <c r="AD172" s="23"/>
      <c r="AE172" s="37">
        <v>70</v>
      </c>
      <c r="AF172" s="37">
        <v>30</v>
      </c>
      <c r="AG172" s="23"/>
      <c r="AQ172" s="24"/>
      <c r="BA172" s="24"/>
      <c r="BB172" s="25"/>
    </row>
    <row r="173" spans="1:54" s="19" customFormat="1" x14ac:dyDescent="0.2">
      <c r="A173" s="38"/>
      <c r="B173" s="4">
        <v>166</v>
      </c>
      <c r="C173" s="39">
        <v>183.05199999999999</v>
      </c>
      <c r="D173" s="2"/>
      <c r="E173" s="42">
        <f t="shared" si="14"/>
        <v>0.38899999999998158</v>
      </c>
      <c r="F173" s="42">
        <f t="shared" si="15"/>
        <v>0.38899999999998158</v>
      </c>
      <c r="G173" s="42">
        <f t="shared" si="16"/>
        <v>0</v>
      </c>
      <c r="H173" s="42">
        <f t="shared" si="19"/>
        <v>0.37937325423410601</v>
      </c>
      <c r="I173" s="42">
        <f t="shared" si="19"/>
        <v>0.34000019695375966</v>
      </c>
      <c r="J173" s="42">
        <f t="shared" si="17"/>
        <v>1.1158030425661816</v>
      </c>
      <c r="K173" s="42">
        <f t="shared" si="20"/>
        <v>52.736621515245766</v>
      </c>
      <c r="L173" s="43" t="str">
        <f t="shared" si="18"/>
        <v>NEUTRO</v>
      </c>
      <c r="M173" s="24"/>
      <c r="AC173" s="23"/>
      <c r="AD173" s="23"/>
      <c r="AE173" s="37">
        <v>70</v>
      </c>
      <c r="AF173" s="37">
        <v>30</v>
      </c>
      <c r="AG173" s="23"/>
      <c r="AQ173" s="24"/>
      <c r="BA173" s="24"/>
      <c r="BB173" s="25"/>
    </row>
    <row r="174" spans="1:54" s="19" customFormat="1" x14ac:dyDescent="0.2">
      <c r="A174" s="38"/>
      <c r="B174" s="4">
        <v>167</v>
      </c>
      <c r="C174" s="39">
        <v>181.66499999999999</v>
      </c>
      <c r="D174" s="2"/>
      <c r="E174" s="42">
        <f t="shared" si="14"/>
        <v>-1.3870000000000005</v>
      </c>
      <c r="F174" s="42">
        <f t="shared" si="15"/>
        <v>0</v>
      </c>
      <c r="G174" s="42">
        <f t="shared" si="16"/>
        <v>1.3870000000000005</v>
      </c>
      <c r="H174" s="42">
        <f t="shared" si="19"/>
        <v>0.3522751646459556</v>
      </c>
      <c r="I174" s="42">
        <f t="shared" si="19"/>
        <v>0.41478589717134834</v>
      </c>
      <c r="J174" s="42">
        <f t="shared" si="17"/>
        <v>0.84929397804581208</v>
      </c>
      <c r="K174" s="42">
        <f t="shared" si="20"/>
        <v>45.925309233055472</v>
      </c>
      <c r="L174" s="43" t="str">
        <f t="shared" si="18"/>
        <v>NEUTRO</v>
      </c>
      <c r="M174" s="24"/>
      <c r="AC174" s="23"/>
      <c r="AD174" s="23"/>
      <c r="AE174" s="37">
        <v>70</v>
      </c>
      <c r="AF174" s="37">
        <v>30</v>
      </c>
      <c r="AG174" s="23"/>
      <c r="AQ174" s="24"/>
      <c r="BA174" s="24"/>
      <c r="BB174" s="25"/>
    </row>
    <row r="175" spans="1:54" s="19" customFormat="1" x14ac:dyDescent="0.2">
      <c r="A175" s="38"/>
      <c r="B175" s="4">
        <v>168</v>
      </c>
      <c r="C175" s="39">
        <v>183.268</v>
      </c>
      <c r="D175" s="2"/>
      <c r="E175" s="42">
        <f t="shared" si="14"/>
        <v>1.6030000000000086</v>
      </c>
      <c r="F175" s="42">
        <f t="shared" si="15"/>
        <v>1.6030000000000086</v>
      </c>
      <c r="G175" s="42">
        <f t="shared" si="16"/>
        <v>0</v>
      </c>
      <c r="H175" s="42">
        <f t="shared" si="19"/>
        <v>0.44161265288553081</v>
      </c>
      <c r="I175" s="42">
        <f t="shared" si="19"/>
        <v>0.3851583330876806</v>
      </c>
      <c r="J175" s="42">
        <f t="shared" si="17"/>
        <v>1.1465743174898373</v>
      </c>
      <c r="K175" s="42">
        <f t="shared" si="20"/>
        <v>53.414144954022333</v>
      </c>
      <c r="L175" s="43" t="str">
        <f t="shared" si="18"/>
        <v>NEUTRO</v>
      </c>
      <c r="M175" s="24"/>
      <c r="AC175" s="23"/>
      <c r="AD175" s="23"/>
      <c r="AE175" s="37">
        <v>70</v>
      </c>
      <c r="AF175" s="37">
        <v>30</v>
      </c>
      <c r="AG175" s="23"/>
      <c r="AQ175" s="24"/>
      <c r="BA175" s="24"/>
      <c r="BB175" s="25"/>
    </row>
    <row r="176" spans="1:54" s="19" customFormat="1" x14ac:dyDescent="0.2">
      <c r="A176" s="38"/>
      <c r="B176" s="4">
        <v>169</v>
      </c>
      <c r="C176" s="39">
        <v>182.48599999999999</v>
      </c>
      <c r="D176" s="2"/>
      <c r="E176" s="42">
        <f t="shared" si="14"/>
        <v>-0.78200000000001069</v>
      </c>
      <c r="F176" s="42">
        <f t="shared" si="15"/>
        <v>0</v>
      </c>
      <c r="G176" s="42">
        <f t="shared" si="16"/>
        <v>0.78200000000001069</v>
      </c>
      <c r="H176" s="42">
        <f t="shared" si="19"/>
        <v>0.41006889196513574</v>
      </c>
      <c r="I176" s="42">
        <f t="shared" si="19"/>
        <v>0.4135041664385613</v>
      </c>
      <c r="J176" s="42">
        <f t="shared" si="17"/>
        <v>0.99169228570775236</v>
      </c>
      <c r="K176" s="42">
        <f t="shared" si="20"/>
        <v>49.791440817643789</v>
      </c>
      <c r="L176" s="43" t="str">
        <f t="shared" si="18"/>
        <v>NEUTRO</v>
      </c>
      <c r="M176" s="24"/>
      <c r="AC176" s="23"/>
      <c r="AD176" s="23"/>
      <c r="AE176" s="37">
        <v>70</v>
      </c>
      <c r="AF176" s="37">
        <v>30</v>
      </c>
      <c r="AG176" s="23"/>
      <c r="AQ176" s="24"/>
      <c r="BA176" s="24"/>
      <c r="BB176" s="25"/>
    </row>
    <row r="177" spans="1:54" s="19" customFormat="1" x14ac:dyDescent="0.2">
      <c r="A177" s="38"/>
      <c r="B177" s="4">
        <v>170</v>
      </c>
      <c r="C177" s="39">
        <v>181.285</v>
      </c>
      <c r="D177" s="2"/>
      <c r="E177" s="42">
        <f t="shared" si="14"/>
        <v>-1.2009999999999934</v>
      </c>
      <c r="F177" s="42">
        <f t="shared" si="15"/>
        <v>0</v>
      </c>
      <c r="G177" s="42">
        <f t="shared" si="16"/>
        <v>1.2009999999999934</v>
      </c>
      <c r="H177" s="42">
        <f t="shared" si="19"/>
        <v>0.3807782568247689</v>
      </c>
      <c r="I177" s="42">
        <f t="shared" si="19"/>
        <v>0.46975386883580644</v>
      </c>
      <c r="J177" s="42">
        <f t="shared" si="17"/>
        <v>0.81059099687343439</v>
      </c>
      <c r="K177" s="42">
        <f t="shared" si="20"/>
        <v>44.76941497407087</v>
      </c>
      <c r="L177" s="43" t="str">
        <f t="shared" si="18"/>
        <v>NEUTRO</v>
      </c>
      <c r="M177" s="24"/>
      <c r="AC177" s="23"/>
      <c r="AD177" s="23"/>
      <c r="AE177" s="37">
        <v>70</v>
      </c>
      <c r="AF177" s="37">
        <v>30</v>
      </c>
      <c r="AG177" s="23"/>
      <c r="AQ177" s="24"/>
      <c r="BA177" s="24"/>
      <c r="BB177" s="25"/>
    </row>
    <row r="178" spans="1:54" s="19" customFormat="1" x14ac:dyDescent="0.2">
      <c r="A178" s="38"/>
      <c r="B178" s="4">
        <v>171</v>
      </c>
      <c r="C178" s="39">
        <v>180.49100000000001</v>
      </c>
      <c r="D178" s="2"/>
      <c r="E178" s="42">
        <f t="shared" si="14"/>
        <v>-0.79399999999998272</v>
      </c>
      <c r="F178" s="42">
        <f t="shared" si="15"/>
        <v>0</v>
      </c>
      <c r="G178" s="42">
        <f t="shared" si="16"/>
        <v>0.79399999999998272</v>
      </c>
      <c r="H178" s="42">
        <f t="shared" si="19"/>
        <v>0.35357980990871402</v>
      </c>
      <c r="I178" s="42">
        <f t="shared" si="19"/>
        <v>0.49291430677610476</v>
      </c>
      <c r="J178" s="42">
        <f t="shared" si="17"/>
        <v>0.71732511117661613</v>
      </c>
      <c r="K178" s="42">
        <f t="shared" si="20"/>
        <v>41.769907544480304</v>
      </c>
      <c r="L178" s="43" t="str">
        <f t="shared" si="18"/>
        <v>NEUTRO</v>
      </c>
      <c r="M178" s="24"/>
      <c r="AC178" s="23"/>
      <c r="AD178" s="23"/>
      <c r="AE178" s="37">
        <v>70</v>
      </c>
      <c r="AF178" s="37">
        <v>30</v>
      </c>
      <c r="AG178" s="23"/>
      <c r="AQ178" s="24"/>
      <c r="BA178" s="24"/>
      <c r="BB178" s="25"/>
    </row>
    <row r="179" spans="1:54" s="19" customFormat="1" x14ac:dyDescent="0.2">
      <c r="A179" s="38"/>
      <c r="B179" s="4">
        <v>172</v>
      </c>
      <c r="C179" s="39">
        <v>178.922</v>
      </c>
      <c r="D179" s="2"/>
      <c r="E179" s="42">
        <f t="shared" si="14"/>
        <v>-1.5690000000000168</v>
      </c>
      <c r="F179" s="42">
        <f t="shared" si="15"/>
        <v>0</v>
      </c>
      <c r="G179" s="42">
        <f t="shared" si="16"/>
        <v>1.5690000000000168</v>
      </c>
      <c r="H179" s="42">
        <f t="shared" si="19"/>
        <v>0.32832410920094873</v>
      </c>
      <c r="I179" s="42">
        <f t="shared" si="19"/>
        <v>0.56977757057781275</v>
      </c>
      <c r="J179" s="42">
        <f t="shared" si="17"/>
        <v>0.57623207046917357</v>
      </c>
      <c r="K179" s="42">
        <f t="shared" si="20"/>
        <v>36.557565428652595</v>
      </c>
      <c r="L179" s="43" t="str">
        <f t="shared" si="18"/>
        <v>NEUTRO</v>
      </c>
      <c r="M179" s="24"/>
      <c r="AC179" s="23"/>
      <c r="AD179" s="23"/>
      <c r="AE179" s="37">
        <v>70</v>
      </c>
      <c r="AF179" s="37">
        <v>30</v>
      </c>
      <c r="AG179" s="23"/>
      <c r="AQ179" s="24"/>
      <c r="BA179" s="24"/>
      <c r="BB179" s="25"/>
    </row>
    <row r="180" spans="1:54" s="19" customFormat="1" x14ac:dyDescent="0.2">
      <c r="A180" s="38"/>
      <c r="B180" s="4">
        <v>173</v>
      </c>
      <c r="C180" s="39">
        <v>179.881</v>
      </c>
      <c r="D180" s="2"/>
      <c r="E180" s="42">
        <f t="shared" si="14"/>
        <v>0.95900000000000318</v>
      </c>
      <c r="F180" s="42">
        <f t="shared" si="15"/>
        <v>0.95900000000000318</v>
      </c>
      <c r="G180" s="42">
        <f t="shared" si="16"/>
        <v>0</v>
      </c>
      <c r="H180" s="42">
        <f t="shared" si="19"/>
        <v>0.3733723871151669</v>
      </c>
      <c r="I180" s="42">
        <f t="shared" si="19"/>
        <v>0.52907917267939752</v>
      </c>
      <c r="J180" s="42">
        <f t="shared" si="17"/>
        <v>0.70570229635823678</v>
      </c>
      <c r="K180" s="42">
        <f t="shared" si="20"/>
        <v>41.37312225380407</v>
      </c>
      <c r="L180" s="43" t="str">
        <f t="shared" si="18"/>
        <v>NEUTRO</v>
      </c>
      <c r="M180" s="24"/>
      <c r="AC180" s="23"/>
      <c r="AD180" s="23"/>
      <c r="AE180" s="37">
        <v>70</v>
      </c>
      <c r="AF180" s="37">
        <v>30</v>
      </c>
      <c r="AG180" s="23"/>
      <c r="AQ180" s="24"/>
      <c r="BA180" s="24"/>
      <c r="BB180" s="25"/>
    </row>
    <row r="181" spans="1:54" s="19" customFormat="1" x14ac:dyDescent="0.2">
      <c r="A181" s="38"/>
      <c r="B181" s="4">
        <v>174</v>
      </c>
      <c r="C181" s="39">
        <v>178.99100000000001</v>
      </c>
      <c r="D181" s="2"/>
      <c r="E181" s="42">
        <f t="shared" si="14"/>
        <v>-0.88999999999998636</v>
      </c>
      <c r="F181" s="42">
        <f t="shared" si="15"/>
        <v>0</v>
      </c>
      <c r="G181" s="42">
        <f t="shared" si="16"/>
        <v>0.88999999999998636</v>
      </c>
      <c r="H181" s="42">
        <f t="shared" si="19"/>
        <v>0.34670293089265497</v>
      </c>
      <c r="I181" s="42">
        <f t="shared" si="19"/>
        <v>0.55485923177372531</v>
      </c>
      <c r="J181" s="42">
        <f t="shared" si="17"/>
        <v>0.62484844991106203</v>
      </c>
      <c r="K181" s="42">
        <f t="shared" si="20"/>
        <v>38.455798751278238</v>
      </c>
      <c r="L181" s="43" t="str">
        <f t="shared" si="18"/>
        <v>NEUTRO</v>
      </c>
      <c r="M181" s="24"/>
      <c r="AC181" s="23"/>
      <c r="AD181" s="23"/>
      <c r="AE181" s="37">
        <v>70</v>
      </c>
      <c r="AF181" s="37">
        <v>30</v>
      </c>
      <c r="AG181" s="23"/>
      <c r="AQ181" s="24"/>
      <c r="BA181" s="24"/>
      <c r="BB181" s="25"/>
    </row>
    <row r="182" spans="1:54" s="19" customFormat="1" x14ac:dyDescent="0.2">
      <c r="A182" s="38"/>
      <c r="B182" s="4">
        <v>175</v>
      </c>
      <c r="C182" s="39">
        <v>179.858</v>
      </c>
      <c r="D182" s="2"/>
      <c r="E182" s="42">
        <f t="shared" si="14"/>
        <v>0.86699999999999022</v>
      </c>
      <c r="F182" s="42">
        <f t="shared" si="15"/>
        <v>0.86699999999999022</v>
      </c>
      <c r="G182" s="42">
        <f t="shared" si="16"/>
        <v>0</v>
      </c>
      <c r="H182" s="42">
        <f t="shared" si="19"/>
        <v>0.38386700725746464</v>
      </c>
      <c r="I182" s="42">
        <f t="shared" si="19"/>
        <v>0.51522642950417352</v>
      </c>
      <c r="J182" s="42">
        <f t="shared" si="17"/>
        <v>0.7450452563679193</v>
      </c>
      <c r="K182" s="42">
        <f t="shared" si="20"/>
        <v>42.694895943193607</v>
      </c>
      <c r="L182" s="43" t="str">
        <f t="shared" si="18"/>
        <v>NEUTRO</v>
      </c>
      <c r="M182" s="24"/>
      <c r="AC182" s="23"/>
      <c r="AD182" s="23"/>
      <c r="AE182" s="37">
        <v>70</v>
      </c>
      <c r="AF182" s="37">
        <v>30</v>
      </c>
      <c r="AG182" s="23"/>
      <c r="AQ182" s="24"/>
      <c r="BA182" s="24"/>
      <c r="BB182" s="25"/>
    </row>
    <row r="183" spans="1:54" s="19" customFormat="1" x14ac:dyDescent="0.2">
      <c r="A183" s="38"/>
      <c r="B183" s="4">
        <v>176</v>
      </c>
      <c r="C183" s="39">
        <v>178.13200000000001</v>
      </c>
      <c r="D183" s="2"/>
      <c r="E183" s="42">
        <f t="shared" si="14"/>
        <v>-1.7259999999999991</v>
      </c>
      <c r="F183" s="42">
        <f t="shared" si="15"/>
        <v>0</v>
      </c>
      <c r="G183" s="42">
        <f t="shared" si="16"/>
        <v>1.7259999999999991</v>
      </c>
      <c r="H183" s="42">
        <f t="shared" si="19"/>
        <v>0.35644793531050289</v>
      </c>
      <c r="I183" s="42">
        <f t="shared" si="19"/>
        <v>0.60171025596816108</v>
      </c>
      <c r="J183" s="42">
        <f t="shared" si="17"/>
        <v>0.59239132418803908</v>
      </c>
      <c r="K183" s="42">
        <f t="shared" si="20"/>
        <v>37.201365970145545</v>
      </c>
      <c r="L183" s="43" t="str">
        <f t="shared" si="18"/>
        <v>NEUTRO</v>
      </c>
      <c r="M183" s="24"/>
      <c r="AC183" s="23"/>
      <c r="AD183" s="23"/>
      <c r="AE183" s="37">
        <v>70</v>
      </c>
      <c r="AF183" s="37">
        <v>30</v>
      </c>
      <c r="AG183" s="23"/>
      <c r="AQ183" s="24"/>
      <c r="BA183" s="24"/>
      <c r="BB183" s="25"/>
    </row>
    <row r="184" spans="1:54" s="19" customFormat="1" x14ac:dyDescent="0.2">
      <c r="A184" s="38"/>
      <c r="B184" s="4">
        <v>177</v>
      </c>
      <c r="C184" s="39">
        <v>179.405</v>
      </c>
      <c r="D184" s="2"/>
      <c r="E184" s="42">
        <f t="shared" si="14"/>
        <v>1.2729999999999961</v>
      </c>
      <c r="F184" s="42">
        <f t="shared" si="15"/>
        <v>1.2729999999999961</v>
      </c>
      <c r="G184" s="42">
        <f t="shared" si="16"/>
        <v>0</v>
      </c>
      <c r="H184" s="42">
        <f t="shared" si="19"/>
        <v>0.42191593993118098</v>
      </c>
      <c r="I184" s="42">
        <f t="shared" si="19"/>
        <v>0.55873095197043532</v>
      </c>
      <c r="J184" s="42">
        <f t="shared" si="17"/>
        <v>0.75513257041379411</v>
      </c>
      <c r="K184" s="42">
        <f t="shared" si="20"/>
        <v>43.024246894111386</v>
      </c>
      <c r="L184" s="43" t="str">
        <f t="shared" si="18"/>
        <v>NEUTRO</v>
      </c>
      <c r="M184" s="24"/>
      <c r="AC184" s="23"/>
      <c r="AD184" s="23"/>
      <c r="AE184" s="37">
        <v>70</v>
      </c>
      <c r="AF184" s="37">
        <v>30</v>
      </c>
      <c r="AG184" s="23"/>
      <c r="AQ184" s="24"/>
      <c r="BA184" s="24"/>
      <c r="BB184" s="25"/>
    </row>
    <row r="185" spans="1:54" s="19" customFormat="1" x14ac:dyDescent="0.2">
      <c r="A185" s="38"/>
      <c r="B185" s="4">
        <v>178</v>
      </c>
      <c r="C185" s="39">
        <v>178.99600000000001</v>
      </c>
      <c r="D185" s="2"/>
      <c r="E185" s="42">
        <f t="shared" si="14"/>
        <v>-0.40899999999999181</v>
      </c>
      <c r="F185" s="42">
        <f t="shared" si="15"/>
        <v>0</v>
      </c>
      <c r="G185" s="42">
        <f t="shared" si="16"/>
        <v>0.40899999999999181</v>
      </c>
      <c r="H185" s="42">
        <f t="shared" si="19"/>
        <v>0.39177908707895381</v>
      </c>
      <c r="I185" s="42">
        <f t="shared" si="19"/>
        <v>0.54803588397254654</v>
      </c>
      <c r="J185" s="42">
        <f t="shared" si="17"/>
        <v>0.71487852992228462</v>
      </c>
      <c r="K185" s="42">
        <f t="shared" si="20"/>
        <v>41.686831892092187</v>
      </c>
      <c r="L185" s="43" t="str">
        <f t="shared" si="18"/>
        <v>NEUTRO</v>
      </c>
      <c r="M185" s="24"/>
      <c r="AC185" s="23"/>
      <c r="AD185" s="23"/>
      <c r="AE185" s="37">
        <v>70</v>
      </c>
      <c r="AF185" s="37">
        <v>30</v>
      </c>
      <c r="AG185" s="23"/>
      <c r="AQ185" s="24"/>
      <c r="BA185" s="24"/>
      <c r="BB185" s="25"/>
    </row>
    <row r="186" spans="1:54" s="19" customFormat="1" x14ac:dyDescent="0.2">
      <c r="A186" s="38"/>
      <c r="B186" s="4">
        <v>179</v>
      </c>
      <c r="C186" s="39">
        <v>177.81200000000001</v>
      </c>
      <c r="D186" s="2"/>
      <c r="E186" s="42">
        <f t="shared" si="14"/>
        <v>-1.1839999999999975</v>
      </c>
      <c r="F186" s="42">
        <f t="shared" si="15"/>
        <v>0</v>
      </c>
      <c r="G186" s="42">
        <f t="shared" si="16"/>
        <v>1.1839999999999975</v>
      </c>
      <c r="H186" s="42">
        <f t="shared" si="19"/>
        <v>0.36379486657331428</v>
      </c>
      <c r="I186" s="42">
        <f t="shared" si="19"/>
        <v>0.59346189226022161</v>
      </c>
      <c r="J186" s="42">
        <f t="shared" si="17"/>
        <v>0.61300459442777033</v>
      </c>
      <c r="K186" s="42">
        <f t="shared" si="20"/>
        <v>38.003896364922618</v>
      </c>
      <c r="L186" s="43" t="str">
        <f t="shared" si="18"/>
        <v>NEUTRO</v>
      </c>
      <c r="M186" s="24"/>
      <c r="AC186" s="23"/>
      <c r="AD186" s="23"/>
      <c r="AE186" s="37">
        <v>70</v>
      </c>
      <c r="AF186" s="37">
        <v>30</v>
      </c>
      <c r="AG186" s="23"/>
      <c r="AQ186" s="24"/>
      <c r="BA186" s="24"/>
      <c r="BB186" s="25"/>
    </row>
    <row r="187" spans="1:54" s="19" customFormat="1" x14ac:dyDescent="0.2">
      <c r="A187" s="38"/>
      <c r="B187" s="4">
        <v>180</v>
      </c>
      <c r="C187" s="39">
        <v>177.785</v>
      </c>
      <c r="D187" s="2"/>
      <c r="E187" s="42">
        <f t="shared" si="14"/>
        <v>-2.7000000000015234E-2</v>
      </c>
      <c r="F187" s="42">
        <f t="shared" si="15"/>
        <v>0</v>
      </c>
      <c r="G187" s="42">
        <f t="shared" si="16"/>
        <v>2.7000000000015234E-2</v>
      </c>
      <c r="H187" s="42">
        <f t="shared" si="19"/>
        <v>0.3378095189609347</v>
      </c>
      <c r="I187" s="42">
        <f t="shared" si="19"/>
        <v>0.5530003285273497</v>
      </c>
      <c r="J187" s="42">
        <f t="shared" si="17"/>
        <v>0.6108667599900488</v>
      </c>
      <c r="K187" s="42">
        <f t="shared" si="20"/>
        <v>37.921619289842596</v>
      </c>
      <c r="L187" s="43" t="str">
        <f t="shared" si="18"/>
        <v>NEUTRO</v>
      </c>
      <c r="M187" s="24"/>
      <c r="AC187" s="23"/>
      <c r="AD187" s="23"/>
      <c r="AE187" s="37">
        <v>70</v>
      </c>
      <c r="AF187" s="37">
        <v>30</v>
      </c>
      <c r="AG187" s="23"/>
      <c r="AQ187" s="24"/>
      <c r="BA187" s="24"/>
      <c r="BB187" s="25"/>
    </row>
    <row r="188" spans="1:54" s="19" customFormat="1" x14ac:dyDescent="0.2">
      <c r="A188" s="38"/>
      <c r="B188" s="4">
        <v>181</v>
      </c>
      <c r="C188" s="39">
        <v>176.94200000000001</v>
      </c>
      <c r="D188" s="2"/>
      <c r="E188" s="42">
        <f t="shared" si="14"/>
        <v>-0.84299999999998931</v>
      </c>
      <c r="F188" s="42">
        <f t="shared" si="15"/>
        <v>0</v>
      </c>
      <c r="G188" s="42">
        <f t="shared" si="16"/>
        <v>0.84299999999998931</v>
      </c>
      <c r="H188" s="42">
        <f t="shared" si="19"/>
        <v>0.31368026760658224</v>
      </c>
      <c r="I188" s="42">
        <f t="shared" si="19"/>
        <v>0.57371459077539544</v>
      </c>
      <c r="J188" s="42">
        <f t="shared" si="17"/>
        <v>0.54675316376847294</v>
      </c>
      <c r="K188" s="42">
        <f t="shared" si="20"/>
        <v>35.348443214842135</v>
      </c>
      <c r="L188" s="43" t="str">
        <f t="shared" si="18"/>
        <v>NEUTRO</v>
      </c>
      <c r="M188" s="24"/>
      <c r="AC188" s="23"/>
      <c r="AD188" s="23"/>
      <c r="AE188" s="37">
        <v>70</v>
      </c>
      <c r="AF188" s="37">
        <v>30</v>
      </c>
      <c r="AG188" s="23"/>
      <c r="AQ188" s="24"/>
      <c r="BA188" s="24"/>
      <c r="BB188" s="25"/>
    </row>
    <row r="189" spans="1:54" s="19" customFormat="1" x14ac:dyDescent="0.2">
      <c r="A189" s="38"/>
      <c r="B189" s="4">
        <v>182</v>
      </c>
      <c r="C189" s="39">
        <v>177.13</v>
      </c>
      <c r="D189" s="2"/>
      <c r="E189" s="42">
        <f t="shared" si="14"/>
        <v>0.18799999999998818</v>
      </c>
      <c r="F189" s="42">
        <f t="shared" si="15"/>
        <v>0.18799999999998818</v>
      </c>
      <c r="G189" s="42">
        <f t="shared" si="16"/>
        <v>0</v>
      </c>
      <c r="H189" s="42">
        <f t="shared" si="19"/>
        <v>0.30470310563468267</v>
      </c>
      <c r="I189" s="42">
        <f t="shared" si="19"/>
        <v>0.53273497714858142</v>
      </c>
      <c r="J189" s="42">
        <f t="shared" si="17"/>
        <v>0.5719600152135309</v>
      </c>
      <c r="K189" s="42">
        <f t="shared" si="20"/>
        <v>36.385150365026135</v>
      </c>
      <c r="L189" s="43" t="str">
        <f t="shared" si="18"/>
        <v>NEUTRO</v>
      </c>
      <c r="M189" s="24"/>
      <c r="AC189" s="23"/>
      <c r="AD189" s="23"/>
      <c r="AE189" s="37">
        <v>70</v>
      </c>
      <c r="AF189" s="37">
        <v>30</v>
      </c>
      <c r="AG189" s="23"/>
      <c r="AQ189" s="24"/>
      <c r="BA189" s="24"/>
      <c r="BB189" s="25"/>
    </row>
    <row r="190" spans="1:54" s="19" customFormat="1" x14ac:dyDescent="0.2">
      <c r="A190" s="38"/>
      <c r="B190" s="4">
        <v>183</v>
      </c>
      <c r="C190" s="39">
        <v>177.81899999999999</v>
      </c>
      <c r="D190" s="2"/>
      <c r="E190" s="42">
        <f t="shared" si="14"/>
        <v>0.68899999999999295</v>
      </c>
      <c r="F190" s="42">
        <f t="shared" si="15"/>
        <v>0.68899999999999295</v>
      </c>
      <c r="G190" s="42">
        <f t="shared" si="16"/>
        <v>0</v>
      </c>
      <c r="H190" s="42">
        <f t="shared" si="19"/>
        <v>0.33215288380363334</v>
      </c>
      <c r="I190" s="42">
        <f t="shared" si="19"/>
        <v>0.49468247878082561</v>
      </c>
      <c r="J190" s="42">
        <f t="shared" si="17"/>
        <v>0.67144663102328561</v>
      </c>
      <c r="K190" s="42">
        <f t="shared" si="20"/>
        <v>40.17158661011004</v>
      </c>
      <c r="L190" s="43" t="str">
        <f t="shared" si="18"/>
        <v>NEUTRO</v>
      </c>
      <c r="M190" s="24"/>
      <c r="AC190" s="23"/>
      <c r="AD190" s="23"/>
      <c r="AE190" s="37">
        <v>70</v>
      </c>
      <c r="AF190" s="37">
        <v>30</v>
      </c>
      <c r="AG190" s="23"/>
      <c r="AQ190" s="24"/>
      <c r="BA190" s="24"/>
      <c r="BB190" s="25"/>
    </row>
    <row r="191" spans="1:54" s="19" customFormat="1" x14ac:dyDescent="0.2">
      <c r="A191" s="38"/>
      <c r="B191" s="4">
        <v>184</v>
      </c>
      <c r="C191" s="39">
        <v>177.952</v>
      </c>
      <c r="D191" s="2"/>
      <c r="E191" s="42">
        <f t="shared" si="14"/>
        <v>0.13300000000000978</v>
      </c>
      <c r="F191" s="42">
        <f t="shared" si="15"/>
        <v>0.13300000000000978</v>
      </c>
      <c r="G191" s="42">
        <f t="shared" si="16"/>
        <v>0</v>
      </c>
      <c r="H191" s="42">
        <f t="shared" si="19"/>
        <v>0.31792767781766024</v>
      </c>
      <c r="I191" s="42">
        <f t="shared" si="19"/>
        <v>0.45934801601076664</v>
      </c>
      <c r="J191" s="42">
        <f t="shared" si="17"/>
        <v>0.69212811797625862</v>
      </c>
      <c r="K191" s="42">
        <f t="shared" si="20"/>
        <v>40.90281998292339</v>
      </c>
      <c r="L191" s="43" t="str">
        <f t="shared" si="18"/>
        <v>NEUTRO</v>
      </c>
      <c r="M191" s="24"/>
      <c r="AC191" s="23"/>
      <c r="AD191" s="23"/>
      <c r="AE191" s="37">
        <v>70</v>
      </c>
      <c r="AF191" s="37">
        <v>30</v>
      </c>
      <c r="AG191" s="23"/>
      <c r="AQ191" s="24"/>
      <c r="BA191" s="24"/>
      <c r="BB191" s="25"/>
    </row>
    <row r="192" spans="1:54" s="19" customFormat="1" x14ac:dyDescent="0.2">
      <c r="A192" s="38"/>
      <c r="B192" s="4">
        <v>185</v>
      </c>
      <c r="C192" s="39">
        <v>177.483</v>
      </c>
      <c r="D192" s="2"/>
      <c r="E192" s="42">
        <f t="shared" si="14"/>
        <v>-0.46899999999999409</v>
      </c>
      <c r="F192" s="42">
        <f t="shared" si="15"/>
        <v>0</v>
      </c>
      <c r="G192" s="42">
        <f t="shared" si="16"/>
        <v>0.46899999999999409</v>
      </c>
      <c r="H192" s="42">
        <f t="shared" si="19"/>
        <v>0.29521855797354168</v>
      </c>
      <c r="I192" s="42">
        <f t="shared" si="19"/>
        <v>0.46003744343856862</v>
      </c>
      <c r="J192" s="42">
        <f t="shared" si="17"/>
        <v>0.64172723804157883</v>
      </c>
      <c r="K192" s="42">
        <f t="shared" si="20"/>
        <v>39.088541821788688</v>
      </c>
      <c r="L192" s="43" t="str">
        <f t="shared" si="18"/>
        <v>NEUTRO</v>
      </c>
      <c r="M192" s="24"/>
      <c r="AC192" s="23"/>
      <c r="AD192" s="23"/>
      <c r="AE192" s="37">
        <v>70</v>
      </c>
      <c r="AF192" s="37">
        <v>30</v>
      </c>
      <c r="AG192" s="23"/>
      <c r="AQ192" s="24"/>
      <c r="BA192" s="24"/>
      <c r="BB192" s="25"/>
    </row>
    <row r="193" spans="1:54" s="19" customFormat="1" x14ac:dyDescent="0.2">
      <c r="A193" s="38"/>
      <c r="B193" s="4">
        <v>186</v>
      </c>
      <c r="C193" s="39">
        <v>177.505</v>
      </c>
      <c r="D193" s="2"/>
      <c r="E193" s="42">
        <f t="shared" si="14"/>
        <v>2.199999999999136E-2</v>
      </c>
      <c r="F193" s="42">
        <f t="shared" si="15"/>
        <v>2.199999999999136E-2</v>
      </c>
      <c r="G193" s="42">
        <f t="shared" si="16"/>
        <v>0</v>
      </c>
      <c r="H193" s="42">
        <f t="shared" si="19"/>
        <v>0.27570294668971668</v>
      </c>
      <c r="I193" s="42">
        <f t="shared" si="19"/>
        <v>0.4271776260500994</v>
      </c>
      <c r="J193" s="42">
        <f t="shared" si="17"/>
        <v>0.64540586837144465</v>
      </c>
      <c r="K193" s="42">
        <f t="shared" si="20"/>
        <v>39.224721436677569</v>
      </c>
      <c r="L193" s="43" t="str">
        <f t="shared" si="18"/>
        <v>NEUTRO</v>
      </c>
      <c r="M193" s="24"/>
      <c r="AC193" s="23"/>
      <c r="AD193" s="23"/>
      <c r="AE193" s="37">
        <v>70</v>
      </c>
      <c r="AF193" s="37">
        <v>30</v>
      </c>
      <c r="AG193" s="23"/>
      <c r="AQ193" s="24"/>
      <c r="BA193" s="24"/>
      <c r="BB193" s="25"/>
    </row>
    <row r="194" spans="1:54" s="19" customFormat="1" x14ac:dyDescent="0.2">
      <c r="A194" s="38"/>
      <c r="B194" s="4">
        <v>187</v>
      </c>
      <c r="C194" s="39">
        <v>177.483</v>
      </c>
      <c r="D194" s="2"/>
      <c r="E194" s="42">
        <f t="shared" si="14"/>
        <v>-2.199999999999136E-2</v>
      </c>
      <c r="F194" s="42">
        <f t="shared" si="15"/>
        <v>0</v>
      </c>
      <c r="G194" s="42">
        <f t="shared" si="16"/>
        <v>2.199999999999136E-2</v>
      </c>
      <c r="H194" s="42">
        <f t="shared" si="19"/>
        <v>0.25600987906902262</v>
      </c>
      <c r="I194" s="42">
        <f t="shared" si="19"/>
        <v>0.39823636704652021</v>
      </c>
      <c r="J194" s="42">
        <f t="shared" si="17"/>
        <v>0.64285911647822125</v>
      </c>
      <c r="K194" s="42">
        <f t="shared" si="20"/>
        <v>39.130507907233778</v>
      </c>
      <c r="L194" s="43" t="str">
        <f t="shared" si="18"/>
        <v>NEUTRO</v>
      </c>
      <c r="M194" s="24"/>
      <c r="AC194" s="23"/>
      <c r="AD194" s="23"/>
      <c r="AE194" s="37">
        <v>70</v>
      </c>
      <c r="AF194" s="37">
        <v>30</v>
      </c>
      <c r="AG194" s="23"/>
      <c r="AQ194" s="24"/>
      <c r="BA194" s="24"/>
      <c r="BB194" s="25"/>
    </row>
    <row r="195" spans="1:54" s="19" customFormat="1" x14ac:dyDescent="0.2">
      <c r="A195" s="38"/>
      <c r="B195" s="4">
        <v>188</v>
      </c>
      <c r="C195" s="39">
        <v>177.845</v>
      </c>
      <c r="D195" s="2"/>
      <c r="E195" s="42">
        <f t="shared" si="14"/>
        <v>0.36199999999999477</v>
      </c>
      <c r="F195" s="42">
        <f t="shared" si="15"/>
        <v>0.36199999999999477</v>
      </c>
      <c r="G195" s="42">
        <f t="shared" si="16"/>
        <v>0</v>
      </c>
      <c r="H195" s="42">
        <f t="shared" si="19"/>
        <v>0.26358060199266348</v>
      </c>
      <c r="I195" s="42">
        <f t="shared" si="19"/>
        <v>0.36979091225748306</v>
      </c>
      <c r="J195" s="42">
        <f t="shared" si="17"/>
        <v>0.712782800376484</v>
      </c>
      <c r="K195" s="42">
        <f t="shared" si="20"/>
        <v>41.615480971656673</v>
      </c>
      <c r="L195" s="43" t="str">
        <f t="shared" si="18"/>
        <v>NEUTRO</v>
      </c>
      <c r="M195" s="24"/>
      <c r="AC195" s="23"/>
      <c r="AD195" s="23"/>
      <c r="AE195" s="37">
        <v>70</v>
      </c>
      <c r="AF195" s="37">
        <v>30</v>
      </c>
      <c r="AG195" s="23"/>
      <c r="AQ195" s="24"/>
      <c r="BA195" s="24"/>
      <c r="BB195" s="25"/>
    </row>
    <row r="196" spans="1:54" s="19" customFormat="1" x14ac:dyDescent="0.2">
      <c r="A196" s="38"/>
      <c r="B196" s="4">
        <v>189</v>
      </c>
      <c r="C196" s="39">
        <v>178.05600000000001</v>
      </c>
      <c r="D196" s="2"/>
      <c r="E196" s="42">
        <f t="shared" si="14"/>
        <v>0.21100000000001273</v>
      </c>
      <c r="F196" s="42">
        <f t="shared" si="15"/>
        <v>0.21100000000001273</v>
      </c>
      <c r="G196" s="42">
        <f t="shared" si="16"/>
        <v>0</v>
      </c>
      <c r="H196" s="42">
        <f t="shared" si="19"/>
        <v>0.25982484470747413</v>
      </c>
      <c r="I196" s="42">
        <f t="shared" si="19"/>
        <v>0.34337727566766285</v>
      </c>
      <c r="J196" s="42">
        <f t="shared" si="17"/>
        <v>0.7566745475578448</v>
      </c>
      <c r="K196" s="42">
        <f t="shared" si="20"/>
        <v>43.074259179640592</v>
      </c>
      <c r="L196" s="43" t="str">
        <f t="shared" si="18"/>
        <v>NEUTRO</v>
      </c>
      <c r="M196" s="24"/>
      <c r="AC196" s="23"/>
      <c r="AD196" s="23"/>
      <c r="AE196" s="37">
        <v>70</v>
      </c>
      <c r="AF196" s="37">
        <v>30</v>
      </c>
      <c r="AG196" s="23"/>
      <c r="AQ196" s="24"/>
      <c r="BA196" s="24"/>
      <c r="BB196" s="25"/>
    </row>
    <row r="197" spans="1:54" s="19" customFormat="1" x14ac:dyDescent="0.2">
      <c r="A197" s="38"/>
      <c r="B197" s="4">
        <v>190</v>
      </c>
      <c r="C197" s="39">
        <v>178.6</v>
      </c>
      <c r="D197" s="2"/>
      <c r="E197" s="42">
        <f t="shared" si="14"/>
        <v>0.54399999999998272</v>
      </c>
      <c r="F197" s="42">
        <f t="shared" si="15"/>
        <v>0.54399999999998272</v>
      </c>
      <c r="G197" s="42">
        <f t="shared" si="16"/>
        <v>0</v>
      </c>
      <c r="H197" s="42">
        <f t="shared" si="19"/>
        <v>0.28012307008551046</v>
      </c>
      <c r="I197" s="42">
        <f t="shared" si="19"/>
        <v>0.31885032740568692</v>
      </c>
      <c r="J197" s="42">
        <f t="shared" si="17"/>
        <v>0.87854095168953017</v>
      </c>
      <c r="K197" s="42">
        <f t="shared" si="20"/>
        <v>46.767197217573788</v>
      </c>
      <c r="L197" s="43" t="str">
        <f t="shared" si="18"/>
        <v>NEUTRO</v>
      </c>
      <c r="M197" s="24"/>
      <c r="AC197" s="23"/>
      <c r="AD197" s="23"/>
      <c r="AE197" s="37">
        <v>70</v>
      </c>
      <c r="AF197" s="37">
        <v>30</v>
      </c>
      <c r="AG197" s="23"/>
      <c r="AQ197" s="24"/>
      <c r="BA197" s="24"/>
      <c r="BB197" s="25"/>
    </row>
    <row r="198" spans="1:54" s="19" customFormat="1" x14ac:dyDescent="0.2">
      <c r="A198" s="38"/>
      <c r="B198" s="4">
        <v>191</v>
      </c>
      <c r="C198" s="39">
        <v>177.37</v>
      </c>
      <c r="D198" s="2"/>
      <c r="E198" s="42">
        <f t="shared" si="14"/>
        <v>-1.2299999999999898</v>
      </c>
      <c r="F198" s="42">
        <f t="shared" si="15"/>
        <v>0</v>
      </c>
      <c r="G198" s="42">
        <f t="shared" si="16"/>
        <v>1.2299999999999898</v>
      </c>
      <c r="H198" s="42">
        <f t="shared" si="19"/>
        <v>0.26011427936511688</v>
      </c>
      <c r="I198" s="42">
        <f t="shared" si="19"/>
        <v>0.38393244687670858</v>
      </c>
      <c r="J198" s="42">
        <f t="shared" si="17"/>
        <v>0.67750012139152915</v>
      </c>
      <c r="K198" s="42">
        <f t="shared" si="20"/>
        <v>40.387485684920577</v>
      </c>
      <c r="L198" s="43" t="str">
        <f t="shared" si="18"/>
        <v>NEUTRO</v>
      </c>
      <c r="M198" s="24"/>
      <c r="AC198" s="23"/>
      <c r="AD198" s="23"/>
      <c r="AE198" s="37">
        <v>70</v>
      </c>
      <c r="AF198" s="37">
        <v>30</v>
      </c>
      <c r="AG198" s="23"/>
      <c r="AQ198" s="24"/>
      <c r="BA198" s="24"/>
      <c r="BB198" s="25"/>
    </row>
    <row r="199" spans="1:54" s="19" customFormat="1" x14ac:dyDescent="0.2">
      <c r="A199" s="38"/>
      <c r="B199" s="4">
        <v>192</v>
      </c>
      <c r="C199" s="39">
        <v>175.86199999999999</v>
      </c>
      <c r="D199" s="2"/>
      <c r="E199" s="42">
        <f t="shared" si="14"/>
        <v>-1.5080000000000098</v>
      </c>
      <c r="F199" s="42">
        <f t="shared" si="15"/>
        <v>0</v>
      </c>
      <c r="G199" s="42">
        <f t="shared" si="16"/>
        <v>1.5080000000000098</v>
      </c>
      <c r="H199" s="42">
        <f t="shared" si="19"/>
        <v>0.24153468798189426</v>
      </c>
      <c r="I199" s="42">
        <f t="shared" si="19"/>
        <v>0.46422298638551579</v>
      </c>
      <c r="J199" s="42">
        <f t="shared" si="17"/>
        <v>0.52029885435554635</v>
      </c>
      <c r="K199" s="42">
        <f t="shared" si="20"/>
        <v>34.223458951174479</v>
      </c>
      <c r="L199" s="43" t="str">
        <f t="shared" si="18"/>
        <v>NEUTRO</v>
      </c>
      <c r="M199" s="24"/>
      <c r="AC199" s="23"/>
      <c r="AD199" s="23"/>
      <c r="AE199" s="37">
        <v>70</v>
      </c>
      <c r="AF199" s="37">
        <v>30</v>
      </c>
      <c r="AG199" s="23"/>
      <c r="AQ199" s="24"/>
      <c r="BA199" s="24"/>
      <c r="BB199" s="25"/>
    </row>
    <row r="200" spans="1:54" s="19" customFormat="1" x14ac:dyDescent="0.2">
      <c r="A200" s="38"/>
      <c r="B200" s="4">
        <v>193</v>
      </c>
      <c r="C200" s="39">
        <v>176.255</v>
      </c>
      <c r="D200" s="2"/>
      <c r="E200" s="42">
        <f t="shared" si="14"/>
        <v>0.39300000000000068</v>
      </c>
      <c r="F200" s="42">
        <f t="shared" si="15"/>
        <v>0.39300000000000068</v>
      </c>
      <c r="G200" s="42">
        <f t="shared" si="16"/>
        <v>0</v>
      </c>
      <c r="H200" s="42">
        <f t="shared" si="19"/>
        <v>0.25235363884033041</v>
      </c>
      <c r="I200" s="42">
        <f t="shared" si="19"/>
        <v>0.43106420164369325</v>
      </c>
      <c r="J200" s="42">
        <f t="shared" si="17"/>
        <v>0.58542007867523993</v>
      </c>
      <c r="K200" s="42">
        <f t="shared" si="20"/>
        <v>36.925234299064172</v>
      </c>
      <c r="L200" s="43" t="str">
        <f t="shared" si="18"/>
        <v>NEUTRO</v>
      </c>
      <c r="M200" s="24"/>
      <c r="AC200" s="23"/>
      <c r="AD200" s="23"/>
      <c r="AE200" s="37">
        <v>70</v>
      </c>
      <c r="AF200" s="37">
        <v>30</v>
      </c>
      <c r="AG200" s="23"/>
      <c r="AQ200" s="24"/>
      <c r="BA200" s="24"/>
      <c r="BB200" s="25"/>
    </row>
    <row r="201" spans="1:54" s="19" customFormat="1" x14ac:dyDescent="0.2">
      <c r="A201" s="38"/>
      <c r="B201" s="4">
        <v>194</v>
      </c>
      <c r="C201" s="39">
        <v>176.435</v>
      </c>
      <c r="D201" s="2"/>
      <c r="E201" s="42">
        <f t="shared" si="14"/>
        <v>0.18000000000000682</v>
      </c>
      <c r="F201" s="42">
        <f t="shared" si="15"/>
        <v>0.18000000000000682</v>
      </c>
      <c r="G201" s="42">
        <f t="shared" si="16"/>
        <v>0</v>
      </c>
      <c r="H201" s="42">
        <f t="shared" si="19"/>
        <v>0.24718552178030731</v>
      </c>
      <c r="I201" s="42">
        <f t="shared" si="19"/>
        <v>0.40027390152628656</v>
      </c>
      <c r="J201" s="42">
        <f t="shared" si="17"/>
        <v>0.61754094093510192</v>
      </c>
      <c r="K201" s="42">
        <f t="shared" si="20"/>
        <v>38.177762633822475</v>
      </c>
      <c r="L201" s="43" t="str">
        <f t="shared" si="18"/>
        <v>NEUTRO</v>
      </c>
      <c r="M201" s="24"/>
      <c r="AC201" s="23"/>
      <c r="AD201" s="23"/>
      <c r="AE201" s="37">
        <v>70</v>
      </c>
      <c r="AF201" s="37">
        <v>30</v>
      </c>
      <c r="AG201" s="23"/>
      <c r="AQ201" s="24"/>
      <c r="BA201" s="24"/>
      <c r="BB201" s="25"/>
    </row>
    <row r="202" spans="1:54" s="19" customFormat="1" x14ac:dyDescent="0.2">
      <c r="A202" s="38"/>
      <c r="B202" s="4">
        <v>195</v>
      </c>
      <c r="C202" s="39">
        <v>176.78700000000001</v>
      </c>
      <c r="D202" s="2"/>
      <c r="E202" s="42">
        <f t="shared" ref="E202:E227" si="21">C202-C201</f>
        <v>0.35200000000000387</v>
      </c>
      <c r="F202" s="42">
        <f t="shared" ref="F202:F227" si="22">IF(C202&gt;C201,C202-C201,0)</f>
        <v>0.35200000000000387</v>
      </c>
      <c r="G202" s="42">
        <f t="shared" ref="G202:G227" si="23">IF(C202&lt;C201,C201-C202,0)</f>
        <v>0</v>
      </c>
      <c r="H202" s="42">
        <f t="shared" si="19"/>
        <v>0.25467227022457134</v>
      </c>
      <c r="I202" s="42">
        <f t="shared" si="19"/>
        <v>0.37168290856012326</v>
      </c>
      <c r="J202" s="42">
        <f t="shared" si="17"/>
        <v>0.68518692777980039</v>
      </c>
      <c r="K202" s="42">
        <f t="shared" si="20"/>
        <v>40.659402021502757</v>
      </c>
      <c r="L202" s="43" t="str">
        <f t="shared" si="18"/>
        <v>NEUTRO</v>
      </c>
      <c r="M202" s="24"/>
      <c r="AC202" s="23"/>
      <c r="AD202" s="23"/>
      <c r="AE202" s="37">
        <v>70</v>
      </c>
      <c r="AF202" s="37">
        <v>30</v>
      </c>
      <c r="AG202" s="23"/>
      <c r="AQ202" s="24"/>
      <c r="BA202" s="24"/>
      <c r="BB202" s="25"/>
    </row>
    <row r="203" spans="1:54" s="19" customFormat="1" x14ac:dyDescent="0.2">
      <c r="A203" s="38"/>
      <c r="B203" s="4">
        <v>196</v>
      </c>
      <c r="C203" s="39">
        <v>177.69200000000001</v>
      </c>
      <c r="D203" s="2"/>
      <c r="E203" s="42">
        <f t="shared" si="21"/>
        <v>0.90500000000000114</v>
      </c>
      <c r="F203" s="42">
        <f t="shared" si="22"/>
        <v>0.90500000000000114</v>
      </c>
      <c r="G203" s="42">
        <f t="shared" si="23"/>
        <v>0</v>
      </c>
      <c r="H203" s="42">
        <f t="shared" si="19"/>
        <v>0.30112425092281636</v>
      </c>
      <c r="I203" s="42">
        <f t="shared" si="19"/>
        <v>0.34513412937725729</v>
      </c>
      <c r="J203" s="42">
        <f t="shared" si="17"/>
        <v>0.87248471041142717</v>
      </c>
      <c r="K203" s="42">
        <f t="shared" si="20"/>
        <v>46.595024544671581</v>
      </c>
      <c r="L203" s="43" t="str">
        <f t="shared" si="18"/>
        <v>NEUTRO</v>
      </c>
      <c r="M203" s="24"/>
      <c r="AC203" s="23"/>
      <c r="AD203" s="23"/>
      <c r="AE203" s="37">
        <v>70</v>
      </c>
      <c r="AF203" s="37">
        <v>30</v>
      </c>
      <c r="AG203" s="23"/>
      <c r="AQ203" s="24"/>
      <c r="BA203" s="24"/>
      <c r="BB203" s="25"/>
    </row>
    <row r="204" spans="1:54" s="19" customFormat="1" x14ac:dyDescent="0.2">
      <c r="A204" s="38"/>
      <c r="B204" s="4">
        <v>197</v>
      </c>
      <c r="C204" s="39">
        <v>177.85400000000001</v>
      </c>
      <c r="D204" s="2"/>
      <c r="E204" s="42">
        <f t="shared" si="21"/>
        <v>0.16200000000000614</v>
      </c>
      <c r="F204" s="42">
        <f t="shared" si="22"/>
        <v>0.16200000000000614</v>
      </c>
      <c r="G204" s="42">
        <f t="shared" si="23"/>
        <v>0</v>
      </c>
      <c r="H204" s="42">
        <f t="shared" si="19"/>
        <v>0.29118680442832989</v>
      </c>
      <c r="I204" s="42">
        <f t="shared" si="19"/>
        <v>0.32048169156459611</v>
      </c>
      <c r="J204" s="42">
        <f t="shared" si="17"/>
        <v>0.9085910742880563</v>
      </c>
      <c r="K204" s="42">
        <f t="shared" si="20"/>
        <v>47.605329739215065</v>
      </c>
      <c r="L204" s="43" t="str">
        <f t="shared" si="18"/>
        <v>NEUTRO</v>
      </c>
      <c r="M204" s="24"/>
      <c r="AC204" s="23"/>
      <c r="AD204" s="23"/>
      <c r="AE204" s="37">
        <v>70</v>
      </c>
      <c r="AF204" s="37">
        <v>30</v>
      </c>
      <c r="AG204" s="23"/>
      <c r="AQ204" s="24"/>
      <c r="BA204" s="24"/>
      <c r="BB204" s="25"/>
    </row>
    <row r="205" spans="1:54" s="19" customFormat="1" x14ac:dyDescent="0.2">
      <c r="A205" s="38"/>
      <c r="B205" s="4">
        <v>198</v>
      </c>
      <c r="C205" s="39">
        <v>177.613</v>
      </c>
      <c r="D205" s="2"/>
      <c r="E205" s="42">
        <f t="shared" si="21"/>
        <v>-0.24100000000001387</v>
      </c>
      <c r="F205" s="42">
        <f t="shared" si="22"/>
        <v>0</v>
      </c>
      <c r="G205" s="42">
        <f t="shared" si="23"/>
        <v>0.24100000000001387</v>
      </c>
      <c r="H205" s="42">
        <f t="shared" si="19"/>
        <v>0.27038774696916346</v>
      </c>
      <c r="I205" s="42">
        <f t="shared" si="19"/>
        <v>0.31480442788141166</v>
      </c>
      <c r="J205" s="42">
        <f t="shared" si="17"/>
        <v>0.85890706426473717</v>
      </c>
      <c r="K205" s="42">
        <f t="shared" si="20"/>
        <v>46.204949175577262</v>
      </c>
      <c r="L205" s="43" t="str">
        <f t="shared" si="18"/>
        <v>NEUTRO</v>
      </c>
      <c r="M205" s="24"/>
      <c r="AC205" s="23"/>
      <c r="AD205" s="23"/>
      <c r="AE205" s="37">
        <v>70</v>
      </c>
      <c r="AF205" s="37">
        <v>30</v>
      </c>
      <c r="AG205" s="23"/>
      <c r="AQ205" s="24"/>
      <c r="BA205" s="24"/>
      <c r="BB205" s="25"/>
    </row>
    <row r="206" spans="1:54" s="19" customFormat="1" x14ac:dyDescent="0.2">
      <c r="A206" s="38"/>
      <c r="B206" s="4">
        <v>199</v>
      </c>
      <c r="C206" s="39">
        <v>178.62</v>
      </c>
      <c r="D206" s="2"/>
      <c r="E206" s="42">
        <f t="shared" si="21"/>
        <v>1.007000000000005</v>
      </c>
      <c r="F206" s="42">
        <f t="shared" si="22"/>
        <v>1.007000000000005</v>
      </c>
      <c r="G206" s="42">
        <f t="shared" si="23"/>
        <v>0</v>
      </c>
      <c r="H206" s="42">
        <f t="shared" si="19"/>
        <v>0.32300290789993785</v>
      </c>
      <c r="I206" s="42">
        <f t="shared" si="19"/>
        <v>0.29231839731845366</v>
      </c>
      <c r="J206" s="42">
        <f t="shared" si="17"/>
        <v>1.104969481438612</v>
      </c>
      <c r="K206" s="42">
        <f t="shared" si="20"/>
        <v>52.493373000516669</v>
      </c>
      <c r="L206" s="43" t="str">
        <f t="shared" si="18"/>
        <v>NEUTRO</v>
      </c>
      <c r="M206" s="24"/>
      <c r="AC206" s="23"/>
      <c r="AD206" s="23"/>
      <c r="AE206" s="37">
        <v>70</v>
      </c>
      <c r="AF206" s="37">
        <v>30</v>
      </c>
      <c r="AG206" s="23"/>
      <c r="AQ206" s="24"/>
      <c r="BA206" s="24"/>
      <c r="BB206" s="25"/>
    </row>
    <row r="207" spans="1:54" s="19" customFormat="1" x14ac:dyDescent="0.2">
      <c r="A207" s="38"/>
      <c r="B207" s="4">
        <v>200</v>
      </c>
      <c r="C207" s="39">
        <v>180.28200000000001</v>
      </c>
      <c r="D207" s="2"/>
      <c r="E207" s="42">
        <f t="shared" si="21"/>
        <v>1.6620000000000061</v>
      </c>
      <c r="F207" s="42">
        <f t="shared" si="22"/>
        <v>1.6620000000000061</v>
      </c>
      <c r="G207" s="42">
        <f t="shared" si="23"/>
        <v>0</v>
      </c>
      <c r="H207" s="42">
        <f t="shared" si="19"/>
        <v>0.418645557335657</v>
      </c>
      <c r="I207" s="42">
        <f t="shared" si="19"/>
        <v>0.27143851179570694</v>
      </c>
      <c r="J207" s="42">
        <f t="shared" si="17"/>
        <v>1.5423218855942691</v>
      </c>
      <c r="K207" s="42">
        <f t="shared" si="20"/>
        <v>60.665877689746225</v>
      </c>
      <c r="L207" s="43" t="str">
        <f t="shared" si="18"/>
        <v>NEUTRO</v>
      </c>
      <c r="M207" s="24"/>
      <c r="AC207" s="23"/>
      <c r="AD207" s="23"/>
      <c r="AE207" s="37">
        <v>70</v>
      </c>
      <c r="AF207" s="37">
        <v>30</v>
      </c>
      <c r="AG207" s="23"/>
      <c r="AQ207" s="24"/>
      <c r="BA207" s="24"/>
      <c r="BB207" s="25"/>
    </row>
    <row r="208" spans="1:54" s="19" customFormat="1" x14ac:dyDescent="0.2">
      <c r="A208" s="38"/>
      <c r="B208" s="4">
        <v>201</v>
      </c>
      <c r="C208" s="39">
        <v>180.02799999999999</v>
      </c>
      <c r="D208" s="2"/>
      <c r="E208" s="42">
        <f t="shared" si="21"/>
        <v>-0.2540000000000191</v>
      </c>
      <c r="F208" s="42">
        <f t="shared" si="22"/>
        <v>0</v>
      </c>
      <c r="G208" s="42">
        <f t="shared" si="23"/>
        <v>0.2540000000000191</v>
      </c>
      <c r="H208" s="42">
        <f t="shared" si="19"/>
        <v>0.38874230324025294</v>
      </c>
      <c r="I208" s="42">
        <f t="shared" si="19"/>
        <v>0.27019290381030064</v>
      </c>
      <c r="J208" s="42">
        <f t="shared" si="17"/>
        <v>1.4387583750651884</v>
      </c>
      <c r="K208" s="42">
        <f t="shared" si="20"/>
        <v>58.995527797079539</v>
      </c>
      <c r="L208" s="43" t="str">
        <f t="shared" si="18"/>
        <v>NEUTRO</v>
      </c>
      <c r="M208" s="24"/>
      <c r="AC208" s="23"/>
      <c r="AD208" s="23"/>
      <c r="AE208" s="37">
        <v>70</v>
      </c>
      <c r="AF208" s="37">
        <v>30</v>
      </c>
      <c r="AG208" s="23"/>
      <c r="AQ208" s="24"/>
      <c r="BA208" s="24"/>
      <c r="BB208" s="25"/>
    </row>
    <row r="209" spans="1:54" s="19" customFormat="1" x14ac:dyDescent="0.2">
      <c r="A209" s="38"/>
      <c r="B209" s="4">
        <v>202</v>
      </c>
      <c r="C209" s="39">
        <v>180.648</v>
      </c>
      <c r="D209" s="2"/>
      <c r="E209" s="42">
        <f t="shared" si="21"/>
        <v>0.62000000000000455</v>
      </c>
      <c r="F209" s="42">
        <f t="shared" si="22"/>
        <v>0.62000000000000455</v>
      </c>
      <c r="G209" s="42">
        <f t="shared" si="23"/>
        <v>0</v>
      </c>
      <c r="H209" s="42">
        <f t="shared" si="19"/>
        <v>0.40526071015166376</v>
      </c>
      <c r="I209" s="42">
        <f t="shared" si="19"/>
        <v>0.25089341068099347</v>
      </c>
      <c r="J209" s="42">
        <f t="shared" si="17"/>
        <v>1.6152704411473986</v>
      </c>
      <c r="K209" s="42">
        <f t="shared" si="20"/>
        <v>61.763036653246857</v>
      </c>
      <c r="L209" s="43" t="str">
        <f t="shared" si="18"/>
        <v>NEUTRO</v>
      </c>
      <c r="M209" s="24"/>
      <c r="AC209" s="23"/>
      <c r="AD209" s="23"/>
      <c r="AE209" s="37">
        <v>70</v>
      </c>
      <c r="AF209" s="37">
        <v>30</v>
      </c>
      <c r="AG209" s="23"/>
      <c r="AQ209" s="24"/>
      <c r="BA209" s="24"/>
      <c r="BB209" s="25"/>
    </row>
    <row r="210" spans="1:54" s="19" customFormat="1" x14ac:dyDescent="0.2">
      <c r="A210" s="38"/>
      <c r="B210" s="4">
        <v>203</v>
      </c>
      <c r="C210" s="39">
        <v>181.364</v>
      </c>
      <c r="D210" s="2"/>
      <c r="E210" s="42">
        <f t="shared" si="21"/>
        <v>0.71600000000000819</v>
      </c>
      <c r="F210" s="42">
        <f t="shared" si="22"/>
        <v>0.71600000000000819</v>
      </c>
      <c r="G210" s="42">
        <f t="shared" si="23"/>
        <v>0</v>
      </c>
      <c r="H210" s="42">
        <f t="shared" si="19"/>
        <v>0.42745637371225975</v>
      </c>
      <c r="I210" s="42">
        <f t="shared" si="19"/>
        <v>0.23297245277520823</v>
      </c>
      <c r="J210" s="42">
        <f t="shared" si="17"/>
        <v>1.8347936359871106</v>
      </c>
      <c r="K210" s="42">
        <f t="shared" si="20"/>
        <v>64.724063603600285</v>
      </c>
      <c r="L210" s="43" t="str">
        <f t="shared" si="18"/>
        <v>NEUTRO</v>
      </c>
      <c r="M210" s="24"/>
      <c r="AC210" s="23"/>
      <c r="AD210" s="23"/>
      <c r="AE210" s="37">
        <v>70</v>
      </c>
      <c r="AF210" s="37">
        <v>30</v>
      </c>
      <c r="AG210" s="23"/>
      <c r="AQ210" s="24"/>
      <c r="BA210" s="24"/>
      <c r="BB210" s="25"/>
    </row>
    <row r="211" spans="1:54" s="19" customFormat="1" x14ac:dyDescent="0.2">
      <c r="A211" s="38"/>
      <c r="B211" s="4">
        <v>204</v>
      </c>
      <c r="C211" s="39">
        <v>182.291</v>
      </c>
      <c r="D211" s="2"/>
      <c r="E211" s="42">
        <f t="shared" si="21"/>
        <v>0.9269999999999925</v>
      </c>
      <c r="F211" s="42">
        <f t="shared" si="22"/>
        <v>0.9269999999999925</v>
      </c>
      <c r="G211" s="42">
        <f t="shared" si="23"/>
        <v>0</v>
      </c>
      <c r="H211" s="42">
        <f t="shared" si="19"/>
        <v>0.46313806130424068</v>
      </c>
      <c r="I211" s="42">
        <f t="shared" si="19"/>
        <v>0.21633156329126479</v>
      </c>
      <c r="J211" s="42">
        <f t="shared" si="17"/>
        <v>2.1408714209709667</v>
      </c>
      <c r="K211" s="42">
        <f t="shared" si="20"/>
        <v>68.161702089324606</v>
      </c>
      <c r="L211" s="43" t="str">
        <f t="shared" si="18"/>
        <v>NEUTRO</v>
      </c>
      <c r="M211" s="24"/>
      <c r="AC211" s="23"/>
      <c r="AD211" s="23"/>
      <c r="AE211" s="37">
        <v>70</v>
      </c>
      <c r="AF211" s="37">
        <v>30</v>
      </c>
      <c r="AG211" s="23"/>
      <c r="AQ211" s="24"/>
      <c r="BA211" s="24"/>
      <c r="BB211" s="25"/>
    </row>
    <row r="212" spans="1:54" s="19" customFormat="1" x14ac:dyDescent="0.2">
      <c r="A212" s="38"/>
      <c r="B212" s="4">
        <v>205</v>
      </c>
      <c r="C212" s="39">
        <v>183.702</v>
      </c>
      <c r="D212" s="2"/>
      <c r="E212" s="42">
        <f t="shared" si="21"/>
        <v>1.4110000000000014</v>
      </c>
      <c r="F212" s="42">
        <f t="shared" si="22"/>
        <v>1.4110000000000014</v>
      </c>
      <c r="G212" s="42">
        <f t="shared" si="23"/>
        <v>0</v>
      </c>
      <c r="H212" s="42">
        <f t="shared" si="19"/>
        <v>0.53084248549679502</v>
      </c>
      <c r="I212" s="42">
        <f t="shared" si="19"/>
        <v>0.20087930877046015</v>
      </c>
      <c r="J212" s="42">
        <f t="shared" si="17"/>
        <v>2.6425941464353389</v>
      </c>
      <c r="K212" s="42">
        <f t="shared" si="20"/>
        <v>72.547037638584982</v>
      </c>
      <c r="L212" s="43" t="str">
        <f t="shared" si="18"/>
        <v>VENTA</v>
      </c>
      <c r="M212" s="24"/>
      <c r="AC212" s="23"/>
      <c r="AD212" s="23"/>
      <c r="AE212" s="37">
        <v>70</v>
      </c>
      <c r="AF212" s="37">
        <v>30</v>
      </c>
      <c r="AG212" s="23"/>
      <c r="AQ212" s="24"/>
      <c r="BA212" s="24"/>
      <c r="BB212" s="25"/>
    </row>
    <row r="213" spans="1:54" s="19" customFormat="1" x14ac:dyDescent="0.2">
      <c r="A213" s="38"/>
      <c r="B213" s="4">
        <v>206</v>
      </c>
      <c r="C213" s="39">
        <v>183.251</v>
      </c>
      <c r="D213" s="2"/>
      <c r="E213" s="42">
        <f t="shared" si="21"/>
        <v>-0.45099999999999341</v>
      </c>
      <c r="F213" s="42">
        <f t="shared" si="22"/>
        <v>0</v>
      </c>
      <c r="G213" s="42">
        <f t="shared" si="23"/>
        <v>0.45099999999999341</v>
      </c>
      <c r="H213" s="42">
        <f t="shared" si="19"/>
        <v>0.49292516510416678</v>
      </c>
      <c r="I213" s="42">
        <f t="shared" si="19"/>
        <v>0.2187450724297125</v>
      </c>
      <c r="J213" s="42">
        <f t="shared" si="17"/>
        <v>2.2534229440187925</v>
      </c>
      <c r="K213" s="42">
        <f t="shared" si="20"/>
        <v>69.263141706231735</v>
      </c>
      <c r="L213" s="43" t="str">
        <f t="shared" si="18"/>
        <v>NEUTRO</v>
      </c>
      <c r="M213" s="24"/>
      <c r="AC213" s="23"/>
      <c r="AD213" s="23"/>
      <c r="AE213" s="37">
        <v>70</v>
      </c>
      <c r="AF213" s="37">
        <v>30</v>
      </c>
      <c r="AG213" s="23"/>
      <c r="AQ213" s="24"/>
      <c r="BA213" s="24"/>
      <c r="BB213" s="25"/>
    </row>
    <row r="214" spans="1:54" s="19" customFormat="1" x14ac:dyDescent="0.2">
      <c r="A214" s="38"/>
      <c r="B214" s="4">
        <v>207</v>
      </c>
      <c r="C214" s="39">
        <v>181.905</v>
      </c>
      <c r="D214" s="2"/>
      <c r="E214" s="42">
        <f t="shared" si="21"/>
        <v>-1.3460000000000036</v>
      </c>
      <c r="F214" s="42">
        <f t="shared" si="22"/>
        <v>0</v>
      </c>
      <c r="G214" s="42">
        <f t="shared" si="23"/>
        <v>1.3460000000000036</v>
      </c>
      <c r="H214" s="42">
        <f t="shared" si="19"/>
        <v>0.45771622473958345</v>
      </c>
      <c r="I214" s="42">
        <f t="shared" si="19"/>
        <v>0.29926328154187615</v>
      </c>
      <c r="J214" s="42">
        <f t="shared" si="17"/>
        <v>1.5294767282551998</v>
      </c>
      <c r="K214" s="42">
        <f t="shared" si="20"/>
        <v>60.466131637835353</v>
      </c>
      <c r="L214" s="43" t="str">
        <f t="shared" si="18"/>
        <v>NEUTRO</v>
      </c>
      <c r="M214" s="24"/>
      <c r="AC214" s="23"/>
      <c r="AD214" s="23"/>
      <c r="AE214" s="37">
        <v>70</v>
      </c>
      <c r="AF214" s="37">
        <v>30</v>
      </c>
      <c r="AG214" s="23"/>
      <c r="AQ214" s="24"/>
      <c r="BA214" s="24"/>
      <c r="BB214" s="25"/>
    </row>
    <row r="215" spans="1:54" s="19" customFormat="1" x14ac:dyDescent="0.2">
      <c r="A215" s="38"/>
      <c r="B215" s="4">
        <v>208</v>
      </c>
      <c r="C215" s="39">
        <v>181.61099999999999</v>
      </c>
      <c r="D215" s="2"/>
      <c r="E215" s="42">
        <f t="shared" si="21"/>
        <v>-0.29400000000001114</v>
      </c>
      <c r="F215" s="42">
        <f t="shared" si="22"/>
        <v>0</v>
      </c>
      <c r="G215" s="42">
        <f t="shared" si="23"/>
        <v>0.29400000000001114</v>
      </c>
      <c r="H215" s="42">
        <f t="shared" si="19"/>
        <v>0.42502220868675605</v>
      </c>
      <c r="I215" s="42">
        <f t="shared" si="19"/>
        <v>0.29888733286031438</v>
      </c>
      <c r="J215" s="42">
        <f t="shared" ref="J215:J227" si="24">H215/I215</f>
        <v>1.4220147927292424</v>
      </c>
      <c r="K215" s="42">
        <f t="shared" si="20"/>
        <v>58.71206059509025</v>
      </c>
      <c r="L215" s="43" t="str">
        <f t="shared" ref="L215:L227" si="25">IF(C215="","",IF(K215&gt;70,"VENTA",IF(K215&lt;30,"COMPRA","NEUTRO")))</f>
        <v>NEUTRO</v>
      </c>
      <c r="M215" s="24"/>
      <c r="AC215" s="23"/>
      <c r="AD215" s="23"/>
      <c r="AE215" s="37">
        <v>70</v>
      </c>
      <c r="AF215" s="37">
        <v>30</v>
      </c>
      <c r="AG215" s="23"/>
      <c r="AQ215" s="24"/>
      <c r="BA215" s="24"/>
      <c r="BB215" s="25"/>
    </row>
    <row r="216" spans="1:54" s="19" customFormat="1" x14ac:dyDescent="0.2">
      <c r="A216" s="38"/>
      <c r="B216" s="4">
        <v>209</v>
      </c>
      <c r="C216" s="39">
        <v>181.90100000000001</v>
      </c>
      <c r="D216" s="2"/>
      <c r="E216" s="42">
        <f t="shared" si="21"/>
        <v>0.29000000000002046</v>
      </c>
      <c r="F216" s="42">
        <f t="shared" si="22"/>
        <v>0.29000000000002046</v>
      </c>
      <c r="G216" s="42">
        <f t="shared" si="23"/>
        <v>0</v>
      </c>
      <c r="H216" s="42">
        <f t="shared" ref="H216:I227" si="26">(H215*13+F216)/14</f>
        <v>0.41537776520913205</v>
      </c>
      <c r="I216" s="42">
        <f t="shared" si="26"/>
        <v>0.27753823765600621</v>
      </c>
      <c r="J216" s="42">
        <f t="shared" si="24"/>
        <v>1.4966505830593713</v>
      </c>
      <c r="K216" s="42">
        <f t="shared" si="20"/>
        <v>59.946337433626383</v>
      </c>
      <c r="L216" s="43" t="str">
        <f t="shared" si="25"/>
        <v>NEUTRO</v>
      </c>
      <c r="M216" s="24"/>
      <c r="AC216" s="23"/>
      <c r="AD216" s="23"/>
      <c r="AE216" s="37">
        <v>70</v>
      </c>
      <c r="AF216" s="37">
        <v>30</v>
      </c>
      <c r="AG216" s="23"/>
      <c r="AQ216" s="24"/>
      <c r="BA216" s="24"/>
      <c r="BB216" s="25"/>
    </row>
    <row r="217" spans="1:54" s="19" customFormat="1" x14ac:dyDescent="0.2">
      <c r="A217" s="38"/>
      <c r="B217" s="4">
        <v>210</v>
      </c>
      <c r="C217" s="39">
        <v>182.08</v>
      </c>
      <c r="D217" s="2"/>
      <c r="E217" s="42">
        <f t="shared" si="21"/>
        <v>0.17900000000000205</v>
      </c>
      <c r="F217" s="42">
        <f t="shared" si="22"/>
        <v>0.17900000000000205</v>
      </c>
      <c r="G217" s="42">
        <f t="shared" si="23"/>
        <v>0</v>
      </c>
      <c r="H217" s="42">
        <f t="shared" si="26"/>
        <v>0.39849363912276564</v>
      </c>
      <c r="I217" s="42">
        <f t="shared" si="26"/>
        <v>0.25771407782343431</v>
      </c>
      <c r="J217" s="42">
        <f t="shared" si="24"/>
        <v>1.5462625964724463</v>
      </c>
      <c r="K217" s="42">
        <f t="shared" si="20"/>
        <v>60.726752952135222</v>
      </c>
      <c r="L217" s="43" t="str">
        <f t="shared" si="25"/>
        <v>NEUTRO</v>
      </c>
      <c r="M217" s="24"/>
      <c r="AC217" s="23"/>
      <c r="AD217" s="23"/>
      <c r="AE217" s="37">
        <v>70</v>
      </c>
      <c r="AF217" s="37">
        <v>30</v>
      </c>
      <c r="AG217" s="23"/>
      <c r="AQ217" s="24"/>
      <c r="BA217" s="24"/>
      <c r="BB217" s="25"/>
    </row>
    <row r="218" spans="1:54" s="19" customFormat="1" x14ac:dyDescent="0.2">
      <c r="A218" s="38"/>
      <c r="B218" s="4">
        <v>211</v>
      </c>
      <c r="C218" s="39">
        <v>182.53100000000001</v>
      </c>
      <c r="D218" s="2"/>
      <c r="E218" s="42">
        <f t="shared" si="21"/>
        <v>0.45099999999999341</v>
      </c>
      <c r="F218" s="42">
        <f t="shared" si="22"/>
        <v>0.45099999999999341</v>
      </c>
      <c r="G218" s="42">
        <f t="shared" si="23"/>
        <v>0</v>
      </c>
      <c r="H218" s="42">
        <f t="shared" si="26"/>
        <v>0.40224409347113904</v>
      </c>
      <c r="I218" s="42">
        <f t="shared" si="26"/>
        <v>0.23930592940747469</v>
      </c>
      <c r="J218" s="42">
        <f t="shared" si="24"/>
        <v>1.6808780896783537</v>
      </c>
      <c r="K218" s="42">
        <f t="shared" ref="K218:K227" si="27">100-(100/(1+J218))</f>
        <v>62.698788734553084</v>
      </c>
      <c r="L218" s="43" t="str">
        <f t="shared" si="25"/>
        <v>NEUTRO</v>
      </c>
      <c r="M218" s="24"/>
      <c r="AC218" s="23"/>
      <c r="AD218" s="23"/>
      <c r="AE218" s="37">
        <v>70</v>
      </c>
      <c r="AF218" s="37">
        <v>30</v>
      </c>
      <c r="AG218" s="23"/>
      <c r="AQ218" s="24"/>
      <c r="BA218" s="24"/>
      <c r="BB218" s="25"/>
    </row>
    <row r="219" spans="1:54" s="19" customFormat="1" x14ac:dyDescent="0.2">
      <c r="A219" s="38"/>
      <c r="B219" s="4">
        <v>212</v>
      </c>
      <c r="C219" s="39">
        <v>185.048</v>
      </c>
      <c r="D219" s="2"/>
      <c r="E219" s="42">
        <f t="shared" si="21"/>
        <v>2.5169999999999959</v>
      </c>
      <c r="F219" s="42">
        <f t="shared" si="22"/>
        <v>2.5169999999999959</v>
      </c>
      <c r="G219" s="42">
        <f t="shared" si="23"/>
        <v>0</v>
      </c>
      <c r="H219" s="42">
        <f t="shared" si="26"/>
        <v>0.55329808679462877</v>
      </c>
      <c r="I219" s="42">
        <f t="shared" si="26"/>
        <v>0.22221264873551222</v>
      </c>
      <c r="J219" s="42">
        <f t="shared" si="24"/>
        <v>2.4899486592826214</v>
      </c>
      <c r="K219" s="42">
        <f t="shared" si="27"/>
        <v>71.346283351756938</v>
      </c>
      <c r="L219" s="43" t="str">
        <f t="shared" si="25"/>
        <v>VENTA</v>
      </c>
      <c r="M219" s="24"/>
      <c r="AC219" s="23"/>
      <c r="AD219" s="23"/>
      <c r="AE219" s="37">
        <v>70</v>
      </c>
      <c r="AF219" s="37">
        <v>30</v>
      </c>
      <c r="AG219" s="23"/>
      <c r="AQ219" s="24"/>
      <c r="BA219" s="24"/>
      <c r="BB219" s="25"/>
    </row>
    <row r="220" spans="1:54" s="19" customFormat="1" x14ac:dyDescent="0.2">
      <c r="A220" s="38"/>
      <c r="B220" s="4">
        <v>213</v>
      </c>
      <c r="C220" s="39">
        <v>187.13399999999999</v>
      </c>
      <c r="D220" s="2"/>
      <c r="E220" s="42">
        <f t="shared" si="21"/>
        <v>2.0859999999999843</v>
      </c>
      <c r="F220" s="42">
        <f t="shared" si="22"/>
        <v>2.0859999999999843</v>
      </c>
      <c r="G220" s="42">
        <f t="shared" si="23"/>
        <v>0</v>
      </c>
      <c r="H220" s="42">
        <f t="shared" si="26"/>
        <v>0.66277679488072561</v>
      </c>
      <c r="I220" s="42">
        <f t="shared" si="26"/>
        <v>0.20634031668297562</v>
      </c>
      <c r="J220" s="42">
        <f t="shared" si="24"/>
        <v>3.212056691271953</v>
      </c>
      <c r="K220" s="42">
        <f t="shared" si="27"/>
        <v>76.258629137823391</v>
      </c>
      <c r="L220" s="43" t="str">
        <f t="shared" si="25"/>
        <v>VENTA</v>
      </c>
      <c r="M220" s="24"/>
      <c r="AC220" s="23"/>
      <c r="AD220" s="23"/>
      <c r="AE220" s="37">
        <v>70</v>
      </c>
      <c r="AF220" s="37">
        <v>30</v>
      </c>
      <c r="AG220" s="23"/>
      <c r="AQ220" s="24"/>
      <c r="BA220" s="24"/>
      <c r="BB220" s="25"/>
    </row>
    <row r="221" spans="1:54" s="19" customFormat="1" x14ac:dyDescent="0.2">
      <c r="A221" s="38"/>
      <c r="B221" s="4">
        <v>214</v>
      </c>
      <c r="C221" s="39">
        <v>187.78700000000001</v>
      </c>
      <c r="D221" s="2"/>
      <c r="E221" s="42">
        <f t="shared" si="21"/>
        <v>0.65300000000002001</v>
      </c>
      <c r="F221" s="42">
        <f t="shared" si="22"/>
        <v>0.65300000000002001</v>
      </c>
      <c r="G221" s="42">
        <f t="shared" si="23"/>
        <v>0</v>
      </c>
      <c r="H221" s="42">
        <f t="shared" si="26"/>
        <v>0.66207845238924656</v>
      </c>
      <c r="I221" s="42">
        <f t="shared" si="26"/>
        <v>0.19160172263419165</v>
      </c>
      <c r="J221" s="42">
        <f t="shared" si="24"/>
        <v>3.4554932141883445</v>
      </c>
      <c r="K221" s="42">
        <f t="shared" si="27"/>
        <v>77.555795690238313</v>
      </c>
      <c r="L221" s="43" t="str">
        <f t="shared" si="25"/>
        <v>VENTA</v>
      </c>
      <c r="M221" s="24"/>
      <c r="AC221" s="23"/>
      <c r="AD221" s="23"/>
      <c r="AE221" s="37">
        <v>70</v>
      </c>
      <c r="AF221" s="37">
        <v>30</v>
      </c>
      <c r="AG221" s="23"/>
      <c r="AQ221" s="24"/>
      <c r="BA221" s="24"/>
      <c r="BB221" s="25"/>
    </row>
    <row r="222" spans="1:54" s="19" customFormat="1" x14ac:dyDescent="0.2">
      <c r="A222" s="38"/>
      <c r="B222" s="4">
        <v>215</v>
      </c>
      <c r="C222" s="39">
        <v>187.58600000000001</v>
      </c>
      <c r="D222" s="2"/>
      <c r="E222" s="42">
        <f t="shared" si="21"/>
        <v>-0.20099999999999341</v>
      </c>
      <c r="F222" s="42">
        <f t="shared" si="22"/>
        <v>0</v>
      </c>
      <c r="G222" s="42">
        <f t="shared" si="23"/>
        <v>0.20099999999999341</v>
      </c>
      <c r="H222" s="42">
        <f t="shared" si="26"/>
        <v>0.61478713436144328</v>
      </c>
      <c r="I222" s="42">
        <f t="shared" si="26"/>
        <v>0.19227302816032035</v>
      </c>
      <c r="J222" s="42">
        <f t="shared" si="24"/>
        <v>3.1974694539518245</v>
      </c>
      <c r="K222" s="42">
        <f t="shared" si="27"/>
        <v>76.176122042805531</v>
      </c>
      <c r="L222" s="43" t="str">
        <f t="shared" si="25"/>
        <v>VENTA</v>
      </c>
      <c r="M222" s="24"/>
      <c r="AC222" s="23"/>
      <c r="AD222" s="23"/>
      <c r="AE222" s="37">
        <v>70</v>
      </c>
      <c r="AF222" s="37">
        <v>30</v>
      </c>
      <c r="AG222" s="23"/>
      <c r="AQ222" s="24"/>
      <c r="BA222" s="24"/>
      <c r="BB222" s="25"/>
    </row>
    <row r="223" spans="1:54" s="19" customFormat="1" x14ac:dyDescent="0.2">
      <c r="A223" s="38"/>
      <c r="B223" s="4">
        <v>216</v>
      </c>
      <c r="C223" s="39">
        <v>187.96100000000001</v>
      </c>
      <c r="D223" s="2"/>
      <c r="E223" s="42">
        <f t="shared" si="21"/>
        <v>0.375</v>
      </c>
      <c r="F223" s="42">
        <f t="shared" si="22"/>
        <v>0.375</v>
      </c>
      <c r="G223" s="42">
        <f t="shared" si="23"/>
        <v>0</v>
      </c>
      <c r="H223" s="42">
        <f t="shared" si="26"/>
        <v>0.59765948190705454</v>
      </c>
      <c r="I223" s="42">
        <f t="shared" si="26"/>
        <v>0.17853924043458319</v>
      </c>
      <c r="J223" s="42">
        <f t="shared" si="24"/>
        <v>3.3474964968613556</v>
      </c>
      <c r="K223" s="42">
        <f t="shared" si="27"/>
        <v>76.998256336216883</v>
      </c>
      <c r="L223" s="43" t="str">
        <f t="shared" si="25"/>
        <v>VENTA</v>
      </c>
      <c r="M223" s="24"/>
      <c r="AC223" s="23"/>
      <c r="AD223" s="23"/>
      <c r="AE223" s="37">
        <v>70</v>
      </c>
      <c r="AF223" s="37">
        <v>30</v>
      </c>
      <c r="AG223" s="23"/>
      <c r="AQ223" s="24"/>
      <c r="BA223" s="24"/>
      <c r="BB223" s="25"/>
    </row>
    <row r="224" spans="1:54" s="19" customFormat="1" x14ac:dyDescent="0.2">
      <c r="A224" s="38"/>
      <c r="B224" s="4">
        <v>217</v>
      </c>
      <c r="C224" s="39">
        <v>187.52099999999999</v>
      </c>
      <c r="D224" s="2"/>
      <c r="E224" s="42">
        <f t="shared" si="21"/>
        <v>-0.44000000000002615</v>
      </c>
      <c r="F224" s="42">
        <f t="shared" si="22"/>
        <v>0</v>
      </c>
      <c r="G224" s="42">
        <f t="shared" si="23"/>
        <v>0.44000000000002615</v>
      </c>
      <c r="H224" s="42">
        <f t="shared" si="26"/>
        <v>0.5549695189136935</v>
      </c>
      <c r="I224" s="42">
        <f t="shared" si="26"/>
        <v>0.19721500897497199</v>
      </c>
      <c r="J224" s="42">
        <f t="shared" si="24"/>
        <v>2.814032876088671</v>
      </c>
      <c r="K224" s="42">
        <f t="shared" si="27"/>
        <v>73.781033554553147</v>
      </c>
      <c r="L224" s="43" t="str">
        <f t="shared" si="25"/>
        <v>VENTA</v>
      </c>
      <c r="M224" s="24"/>
      <c r="AC224" s="23"/>
      <c r="AD224" s="23"/>
      <c r="AE224" s="37">
        <v>70</v>
      </c>
      <c r="AF224" s="37">
        <v>30</v>
      </c>
      <c r="AG224" s="23"/>
      <c r="AQ224" s="24"/>
      <c r="BA224" s="24"/>
      <c r="BB224" s="25"/>
    </row>
    <row r="225" spans="1:54" s="19" customFormat="1" x14ac:dyDescent="0.2">
      <c r="A225" s="38"/>
      <c r="B225" s="4">
        <v>218</v>
      </c>
      <c r="C225" s="39">
        <v>187.77199999999999</v>
      </c>
      <c r="D225" s="2"/>
      <c r="E225" s="42">
        <f t="shared" si="21"/>
        <v>0.25100000000000477</v>
      </c>
      <c r="F225" s="42">
        <f t="shared" si="22"/>
        <v>0.25100000000000477</v>
      </c>
      <c r="G225" s="42">
        <f t="shared" si="23"/>
        <v>0</v>
      </c>
      <c r="H225" s="42">
        <f t="shared" si="26"/>
        <v>0.53325741041985864</v>
      </c>
      <c r="I225" s="42">
        <f t="shared" si="26"/>
        <v>0.18312822261961686</v>
      </c>
      <c r="J225" s="42">
        <f t="shared" si="24"/>
        <v>2.9119346149474157</v>
      </c>
      <c r="K225" s="42">
        <f t="shared" si="27"/>
        <v>74.437200555985214</v>
      </c>
      <c r="L225" s="43" t="str">
        <f t="shared" si="25"/>
        <v>VENTA</v>
      </c>
      <c r="M225" s="24"/>
      <c r="AC225" s="23"/>
      <c r="AD225" s="23"/>
      <c r="AE225" s="37">
        <v>70</v>
      </c>
      <c r="AF225" s="37">
        <v>30</v>
      </c>
      <c r="AG225" s="23"/>
      <c r="AQ225" s="24"/>
      <c r="BA225" s="24"/>
      <c r="BB225" s="25"/>
    </row>
    <row r="226" spans="1:54" s="19" customFormat="1" x14ac:dyDescent="0.2">
      <c r="A226" s="38"/>
      <c r="B226" s="4">
        <v>219</v>
      </c>
      <c r="C226" s="39">
        <v>187.202</v>
      </c>
      <c r="D226" s="2"/>
      <c r="E226" s="42">
        <f t="shared" si="21"/>
        <v>-0.56999999999999318</v>
      </c>
      <c r="F226" s="42">
        <f t="shared" si="22"/>
        <v>0</v>
      </c>
      <c r="G226" s="42">
        <f t="shared" si="23"/>
        <v>0.56999999999999318</v>
      </c>
      <c r="H226" s="42">
        <f t="shared" si="26"/>
        <v>0.49516759538986876</v>
      </c>
      <c r="I226" s="42">
        <f t="shared" si="26"/>
        <v>0.21076192100392946</v>
      </c>
      <c r="J226" s="42">
        <f t="shared" si="24"/>
        <v>2.3494167875829755</v>
      </c>
      <c r="K226" s="42">
        <f t="shared" si="27"/>
        <v>70.144056012759592</v>
      </c>
      <c r="L226" s="43" t="str">
        <f t="shared" si="25"/>
        <v>VENTA</v>
      </c>
      <c r="M226" s="24"/>
      <c r="AC226" s="23"/>
      <c r="AD226" s="23"/>
      <c r="AE226" s="37">
        <v>70</v>
      </c>
      <c r="AF226" s="37">
        <v>30</v>
      </c>
      <c r="AG226" s="23"/>
      <c r="AQ226" s="24"/>
      <c r="BA226" s="24"/>
      <c r="BB226" s="25"/>
    </row>
    <row r="227" spans="1:54" s="19" customFormat="1" x14ac:dyDescent="0.2">
      <c r="A227" s="38"/>
      <c r="B227" s="4">
        <v>220</v>
      </c>
      <c r="C227" s="39">
        <v>188.47499999999999</v>
      </c>
      <c r="D227" s="2"/>
      <c r="E227" s="42">
        <f t="shared" si="21"/>
        <v>1.2729999999999961</v>
      </c>
      <c r="F227" s="42">
        <f t="shared" si="22"/>
        <v>1.2729999999999961</v>
      </c>
      <c r="G227" s="42">
        <f t="shared" si="23"/>
        <v>0</v>
      </c>
      <c r="H227" s="42">
        <f t="shared" si="26"/>
        <v>0.55072705286202073</v>
      </c>
      <c r="I227" s="42">
        <f t="shared" si="26"/>
        <v>0.19570749807507734</v>
      </c>
      <c r="J227" s="42">
        <f t="shared" si="24"/>
        <v>2.8140314412008411</v>
      </c>
      <c r="K227" s="42">
        <f t="shared" si="27"/>
        <v>73.781023690639742</v>
      </c>
      <c r="L227" s="43" t="str">
        <f t="shared" si="25"/>
        <v>VENTA</v>
      </c>
      <c r="M227" s="24"/>
      <c r="AC227" s="23"/>
      <c r="AD227" s="23"/>
      <c r="AE227" s="37">
        <v>70</v>
      </c>
      <c r="AF227" s="37">
        <v>30</v>
      </c>
      <c r="AG227" s="23"/>
      <c r="AQ227" s="24"/>
      <c r="BA227" s="24"/>
      <c r="BB227" s="25"/>
    </row>
    <row r="228" spans="1:54" x14ac:dyDescent="0.2">
      <c r="B228" s="44"/>
      <c r="F228" s="46"/>
      <c r="G228" s="46"/>
      <c r="H228" s="46"/>
      <c r="I228" s="46"/>
      <c r="J228" s="46"/>
      <c r="K228" s="5"/>
      <c r="AE228" s="49"/>
      <c r="AF228" s="49"/>
      <c r="AT228" s="32"/>
      <c r="AU228" s="32"/>
      <c r="AV228" s="32"/>
      <c r="AW228" s="32"/>
      <c r="AX228" s="32"/>
      <c r="AY228" s="32"/>
    </row>
    <row r="229" spans="1:54" x14ac:dyDescent="0.2">
      <c r="B229" s="44"/>
      <c r="F229" s="46"/>
      <c r="G229" s="46"/>
      <c r="H229" s="46"/>
      <c r="I229" s="46"/>
      <c r="J229" s="46"/>
      <c r="K229" s="5"/>
      <c r="AE229" s="49"/>
      <c r="AF229" s="49"/>
      <c r="AT229" s="32"/>
      <c r="AU229" s="32"/>
      <c r="AV229" s="32"/>
      <c r="AW229" s="32"/>
      <c r="AX229" s="32"/>
      <c r="AY229" s="32"/>
    </row>
    <row r="230" spans="1:54" x14ac:dyDescent="0.2">
      <c r="B230" s="44"/>
      <c r="F230" s="46"/>
      <c r="G230" s="46"/>
      <c r="H230" s="46"/>
      <c r="I230" s="46"/>
      <c r="J230" s="46"/>
      <c r="K230" s="5"/>
      <c r="AE230" s="49"/>
      <c r="AF230" s="49"/>
      <c r="AT230" s="32"/>
      <c r="AU230" s="32"/>
      <c r="AV230" s="32"/>
      <c r="AW230" s="32"/>
      <c r="AX230" s="32"/>
      <c r="AY230" s="32"/>
    </row>
    <row r="231" spans="1:54" x14ac:dyDescent="0.2">
      <c r="B231" s="44"/>
      <c r="F231" s="46"/>
      <c r="G231" s="46"/>
      <c r="H231" s="46"/>
      <c r="I231" s="46"/>
      <c r="J231" s="46"/>
      <c r="K231" s="5"/>
      <c r="AE231" s="49"/>
      <c r="AF231" s="49"/>
      <c r="AT231" s="32"/>
      <c r="AU231" s="32"/>
      <c r="AV231" s="32"/>
      <c r="AW231" s="32"/>
      <c r="AX231" s="32"/>
      <c r="AY231" s="32"/>
    </row>
    <row r="232" spans="1:54" x14ac:dyDescent="0.2">
      <c r="B232" s="44"/>
      <c r="F232" s="46"/>
      <c r="G232" s="46"/>
      <c r="H232" s="46"/>
      <c r="I232" s="46"/>
      <c r="J232" s="46"/>
      <c r="K232" s="5"/>
      <c r="AE232" s="49"/>
      <c r="AF232" s="49"/>
      <c r="AT232" s="32"/>
      <c r="AU232" s="32"/>
      <c r="AV232" s="32"/>
      <c r="AW232" s="32"/>
      <c r="AX232" s="32"/>
      <c r="AY232" s="32"/>
    </row>
    <row r="233" spans="1:54" x14ac:dyDescent="0.2">
      <c r="B233" s="44"/>
      <c r="F233" s="46"/>
      <c r="G233" s="46"/>
      <c r="H233" s="46"/>
      <c r="I233" s="46"/>
      <c r="J233" s="46"/>
      <c r="K233" s="5"/>
      <c r="AE233" s="49"/>
      <c r="AF233" s="49"/>
      <c r="AT233" s="32"/>
      <c r="AU233" s="32"/>
      <c r="AV233" s="32"/>
      <c r="AW233" s="32"/>
      <c r="AX233" s="32"/>
      <c r="AY233" s="32"/>
    </row>
    <row r="234" spans="1:54" x14ac:dyDescent="0.2">
      <c r="B234" s="44"/>
      <c r="F234" s="46"/>
      <c r="G234" s="46"/>
      <c r="H234" s="46"/>
      <c r="I234" s="46"/>
      <c r="J234" s="46"/>
      <c r="K234" s="5"/>
      <c r="AE234" s="49"/>
      <c r="AF234" s="49"/>
      <c r="AT234" s="32"/>
      <c r="AU234" s="32"/>
      <c r="AV234" s="32"/>
      <c r="AW234" s="32"/>
      <c r="AX234" s="32"/>
      <c r="AY234" s="32"/>
    </row>
    <row r="235" spans="1:54" x14ac:dyDescent="0.2">
      <c r="B235" s="44"/>
      <c r="F235" s="46"/>
      <c r="G235" s="46"/>
      <c r="H235" s="46"/>
      <c r="I235" s="46"/>
      <c r="J235" s="46"/>
      <c r="K235" s="5"/>
      <c r="AE235" s="49"/>
      <c r="AF235" s="49"/>
      <c r="AT235" s="32"/>
      <c r="AU235" s="32"/>
      <c r="AV235" s="32"/>
      <c r="AW235" s="32"/>
      <c r="AX235" s="32"/>
      <c r="AY235" s="32"/>
    </row>
    <row r="236" spans="1:54" x14ac:dyDescent="0.2">
      <c r="B236" s="44"/>
      <c r="F236" s="46"/>
      <c r="G236" s="46"/>
      <c r="H236" s="46"/>
      <c r="I236" s="46"/>
      <c r="J236" s="46"/>
      <c r="K236" s="5"/>
      <c r="AE236" s="49"/>
      <c r="AF236" s="49"/>
      <c r="AT236" s="32"/>
      <c r="AU236" s="32"/>
      <c r="AV236" s="32"/>
      <c r="AW236" s="32"/>
      <c r="AX236" s="32"/>
      <c r="AY236" s="32"/>
    </row>
    <row r="237" spans="1:54" x14ac:dyDescent="0.2">
      <c r="B237" s="44"/>
      <c r="F237" s="46"/>
      <c r="G237" s="46"/>
      <c r="H237" s="46"/>
      <c r="I237" s="46"/>
      <c r="J237" s="46"/>
      <c r="K237" s="5"/>
      <c r="AE237" s="49"/>
      <c r="AF237" s="49"/>
      <c r="AT237" s="32"/>
      <c r="AU237" s="32"/>
      <c r="AV237" s="32"/>
      <c r="AW237" s="32"/>
      <c r="AX237" s="32"/>
      <c r="AY237" s="32"/>
    </row>
    <row r="238" spans="1:54" x14ac:dyDescent="0.2">
      <c r="B238" s="44"/>
      <c r="F238" s="46"/>
      <c r="G238" s="46"/>
      <c r="H238" s="46"/>
      <c r="I238" s="46"/>
      <c r="J238" s="46"/>
      <c r="K238" s="5"/>
      <c r="AE238" s="49"/>
      <c r="AF238" s="49"/>
      <c r="AT238" s="32"/>
      <c r="AU238" s="32"/>
      <c r="AV238" s="32"/>
      <c r="AW238" s="32"/>
      <c r="AX238" s="32"/>
      <c r="AY238" s="32"/>
    </row>
    <row r="239" spans="1:54" x14ac:dyDescent="0.2">
      <c r="B239" s="44"/>
      <c r="F239" s="46"/>
      <c r="G239" s="46"/>
      <c r="H239" s="46"/>
      <c r="I239" s="46"/>
      <c r="J239" s="46"/>
      <c r="K239" s="5"/>
      <c r="AE239" s="49"/>
      <c r="AF239" s="49"/>
      <c r="AT239" s="32"/>
      <c r="AU239" s="32"/>
      <c r="AV239" s="32"/>
      <c r="AW239" s="32"/>
      <c r="AX239" s="32"/>
      <c r="AY239" s="32"/>
    </row>
    <row r="240" spans="1:54" x14ac:dyDescent="0.2">
      <c r="B240" s="44"/>
      <c r="F240" s="46"/>
      <c r="G240" s="46"/>
      <c r="H240" s="46"/>
      <c r="I240" s="46"/>
      <c r="J240" s="46"/>
      <c r="K240" s="5"/>
      <c r="AE240" s="49"/>
      <c r="AF240" s="49"/>
      <c r="AT240" s="32"/>
      <c r="AU240" s="32"/>
      <c r="AV240" s="32"/>
      <c r="AW240" s="32"/>
      <c r="AX240" s="32"/>
      <c r="AY240" s="32"/>
    </row>
    <row r="241" spans="2:51" x14ac:dyDescent="0.2">
      <c r="B241" s="44"/>
      <c r="F241" s="46"/>
      <c r="G241" s="46"/>
      <c r="H241" s="46"/>
      <c r="I241" s="46"/>
      <c r="J241" s="46"/>
      <c r="K241" s="5"/>
      <c r="AE241" s="49"/>
      <c r="AF241" s="49"/>
      <c r="AT241" s="32"/>
      <c r="AU241" s="32"/>
      <c r="AV241" s="32"/>
      <c r="AW241" s="32"/>
      <c r="AX241" s="32"/>
      <c r="AY241" s="32"/>
    </row>
    <row r="242" spans="2:51" x14ac:dyDescent="0.2">
      <c r="B242" s="44"/>
      <c r="F242" s="46"/>
      <c r="G242" s="46"/>
      <c r="H242" s="46"/>
      <c r="I242" s="46"/>
      <c r="J242" s="46"/>
      <c r="K242" s="5"/>
      <c r="AE242" s="49"/>
      <c r="AF242" s="49"/>
      <c r="AT242" s="32"/>
      <c r="AU242" s="32"/>
      <c r="AV242" s="32"/>
      <c r="AW242" s="32"/>
      <c r="AX242" s="32"/>
      <c r="AY242" s="32"/>
    </row>
    <row r="243" spans="2:51" x14ac:dyDescent="0.2">
      <c r="B243" s="44"/>
      <c r="F243" s="46"/>
      <c r="G243" s="46"/>
      <c r="H243" s="46"/>
      <c r="I243" s="46"/>
      <c r="J243" s="46"/>
      <c r="K243" s="5"/>
      <c r="AE243" s="49"/>
      <c r="AF243" s="49"/>
      <c r="AT243" s="32"/>
      <c r="AU243" s="32"/>
      <c r="AV243" s="32"/>
      <c r="AW243" s="32"/>
      <c r="AX243" s="32"/>
      <c r="AY243" s="32"/>
    </row>
    <row r="244" spans="2:51" x14ac:dyDescent="0.2">
      <c r="B244" s="44"/>
      <c r="F244" s="46"/>
      <c r="G244" s="46"/>
      <c r="H244" s="46"/>
      <c r="I244" s="46"/>
      <c r="J244" s="46"/>
      <c r="K244" s="5"/>
      <c r="AE244" s="49"/>
      <c r="AF244" s="49"/>
      <c r="AT244" s="32"/>
      <c r="AU244" s="32"/>
      <c r="AV244" s="32"/>
      <c r="AW244" s="32"/>
      <c r="AX244" s="32"/>
      <c r="AY244" s="32"/>
    </row>
    <row r="245" spans="2:51" x14ac:dyDescent="0.2">
      <c r="B245" s="44"/>
      <c r="F245" s="46"/>
      <c r="G245" s="46"/>
      <c r="H245" s="46"/>
      <c r="I245" s="46"/>
      <c r="J245" s="46"/>
      <c r="K245" s="5"/>
      <c r="AE245" s="49"/>
      <c r="AF245" s="49"/>
      <c r="AT245" s="32"/>
      <c r="AU245" s="32"/>
      <c r="AV245" s="32"/>
      <c r="AW245" s="32"/>
      <c r="AX245" s="32"/>
      <c r="AY245" s="32"/>
    </row>
    <row r="246" spans="2:51" x14ac:dyDescent="0.2">
      <c r="B246" s="44"/>
      <c r="F246" s="46"/>
      <c r="G246" s="46"/>
      <c r="H246" s="46"/>
      <c r="I246" s="46"/>
      <c r="J246" s="46"/>
      <c r="K246" s="5"/>
      <c r="AE246" s="49"/>
      <c r="AF246" s="49"/>
      <c r="AT246" s="32"/>
      <c r="AU246" s="32"/>
      <c r="AV246" s="32"/>
      <c r="AW246" s="32"/>
      <c r="AX246" s="32"/>
      <c r="AY246" s="32"/>
    </row>
    <row r="247" spans="2:51" x14ac:dyDescent="0.2">
      <c r="B247" s="44"/>
      <c r="F247" s="46"/>
      <c r="G247" s="46"/>
      <c r="H247" s="46"/>
      <c r="I247" s="46"/>
      <c r="J247" s="46"/>
      <c r="K247" s="5"/>
      <c r="AE247" s="49"/>
      <c r="AF247" s="49"/>
      <c r="AT247" s="32"/>
      <c r="AU247" s="32"/>
      <c r="AV247" s="32"/>
      <c r="AW247" s="32"/>
      <c r="AX247" s="32"/>
      <c r="AY247" s="32"/>
    </row>
    <row r="248" spans="2:51" x14ac:dyDescent="0.2">
      <c r="B248" s="44"/>
      <c r="F248" s="46"/>
      <c r="G248" s="46"/>
      <c r="H248" s="46"/>
      <c r="I248" s="46"/>
      <c r="J248" s="46"/>
      <c r="K248" s="5"/>
      <c r="AE248" s="49"/>
      <c r="AF248" s="49"/>
      <c r="AT248" s="32"/>
      <c r="AU248" s="32"/>
      <c r="AV248" s="32"/>
      <c r="AW248" s="32"/>
      <c r="AX248" s="32"/>
      <c r="AY248" s="32"/>
    </row>
    <row r="249" spans="2:51" x14ac:dyDescent="0.2">
      <c r="B249" s="44"/>
      <c r="F249" s="46"/>
      <c r="G249" s="46"/>
      <c r="H249" s="46"/>
      <c r="I249" s="46"/>
      <c r="J249" s="46"/>
      <c r="K249" s="5"/>
      <c r="AE249" s="49"/>
      <c r="AF249" s="49"/>
      <c r="AT249" s="32"/>
      <c r="AU249" s="32"/>
      <c r="AV249" s="32"/>
      <c r="AW249" s="32"/>
      <c r="AX249" s="32"/>
      <c r="AY249" s="32"/>
    </row>
    <row r="250" spans="2:51" x14ac:dyDescent="0.2">
      <c r="B250" s="44"/>
      <c r="F250" s="46"/>
      <c r="G250" s="46"/>
      <c r="H250" s="46"/>
      <c r="I250" s="46"/>
      <c r="J250" s="46"/>
      <c r="K250" s="5"/>
      <c r="AE250" s="49"/>
      <c r="AF250" s="49"/>
      <c r="AT250" s="32"/>
      <c r="AU250" s="32"/>
      <c r="AV250" s="32"/>
      <c r="AW250" s="32"/>
      <c r="AX250" s="32"/>
      <c r="AY250" s="32"/>
    </row>
    <row r="251" spans="2:51" x14ac:dyDescent="0.2">
      <c r="B251" s="44"/>
      <c r="F251" s="46"/>
      <c r="G251" s="46"/>
      <c r="H251" s="46"/>
      <c r="I251" s="46"/>
      <c r="J251" s="46"/>
      <c r="K251" s="5"/>
      <c r="AE251" s="49"/>
      <c r="AF251" s="49"/>
      <c r="AT251" s="32"/>
      <c r="AU251" s="32"/>
      <c r="AV251" s="32"/>
      <c r="AW251" s="32"/>
      <c r="AX251" s="32"/>
      <c r="AY251" s="32"/>
    </row>
    <row r="252" spans="2:51" x14ac:dyDescent="0.2">
      <c r="B252" s="44"/>
      <c r="F252" s="46"/>
      <c r="G252" s="46"/>
      <c r="H252" s="46"/>
      <c r="I252" s="46"/>
      <c r="J252" s="46"/>
      <c r="K252" s="5"/>
      <c r="AE252" s="49"/>
      <c r="AF252" s="49"/>
      <c r="AT252" s="32"/>
      <c r="AU252" s="32"/>
      <c r="AV252" s="32"/>
      <c r="AW252" s="32"/>
      <c r="AX252" s="32"/>
      <c r="AY252" s="32"/>
    </row>
    <row r="253" spans="2:51" x14ac:dyDescent="0.2">
      <c r="B253" s="44"/>
      <c r="F253" s="46"/>
      <c r="G253" s="46"/>
      <c r="H253" s="46"/>
      <c r="I253" s="46"/>
      <c r="J253" s="46"/>
      <c r="K253" s="5"/>
      <c r="AE253" s="49"/>
      <c r="AF253" s="49"/>
      <c r="AT253" s="32"/>
      <c r="AU253" s="32"/>
      <c r="AV253" s="32"/>
      <c r="AW253" s="32"/>
      <c r="AX253" s="32"/>
      <c r="AY253" s="32"/>
    </row>
    <row r="254" spans="2:51" x14ac:dyDescent="0.2">
      <c r="B254" s="44"/>
      <c r="F254" s="46"/>
      <c r="G254" s="46"/>
      <c r="H254" s="46"/>
      <c r="I254" s="46"/>
      <c r="J254" s="46"/>
      <c r="K254" s="5"/>
      <c r="AE254" s="49"/>
      <c r="AF254" s="49"/>
      <c r="AT254" s="32"/>
      <c r="AU254" s="32"/>
      <c r="AV254" s="32"/>
      <c r="AW254" s="32"/>
      <c r="AX254" s="32"/>
      <c r="AY254" s="32"/>
    </row>
    <row r="255" spans="2:51" x14ac:dyDescent="0.2">
      <c r="B255" s="44"/>
      <c r="F255" s="46"/>
      <c r="G255" s="46"/>
      <c r="H255" s="46"/>
      <c r="I255" s="46"/>
      <c r="J255" s="46"/>
      <c r="K255" s="5"/>
      <c r="AE255" s="49"/>
      <c r="AF255" s="49"/>
      <c r="AT255" s="32"/>
      <c r="AU255" s="32"/>
      <c r="AV255" s="32"/>
      <c r="AW255" s="32"/>
      <c r="AX255" s="32"/>
      <c r="AY255" s="32"/>
    </row>
    <row r="256" spans="2:51" x14ac:dyDescent="0.2">
      <c r="B256" s="44"/>
      <c r="F256" s="46"/>
      <c r="G256" s="46"/>
      <c r="H256" s="46"/>
      <c r="I256" s="46"/>
      <c r="J256" s="46"/>
      <c r="K256" s="5"/>
      <c r="AE256" s="49"/>
      <c r="AF256" s="49"/>
      <c r="AT256" s="32"/>
      <c r="AU256" s="32"/>
      <c r="AV256" s="32"/>
      <c r="AW256" s="32"/>
      <c r="AX256" s="32"/>
      <c r="AY256" s="32"/>
    </row>
    <row r="257" spans="2:51" x14ac:dyDescent="0.2">
      <c r="B257" s="44"/>
      <c r="F257" s="46"/>
      <c r="G257" s="46"/>
      <c r="H257" s="46"/>
      <c r="I257" s="46"/>
      <c r="J257" s="46"/>
      <c r="K257" s="5"/>
      <c r="AE257" s="49"/>
      <c r="AF257" s="49"/>
      <c r="AT257" s="32"/>
      <c r="AU257" s="32"/>
      <c r="AV257" s="32"/>
      <c r="AW257" s="32"/>
      <c r="AX257" s="32"/>
      <c r="AY257" s="32"/>
    </row>
    <row r="258" spans="2:51" x14ac:dyDescent="0.2">
      <c r="B258" s="44"/>
      <c r="F258" s="46"/>
      <c r="G258" s="46"/>
      <c r="H258" s="46"/>
      <c r="I258" s="46"/>
      <c r="J258" s="46"/>
      <c r="K258" s="5"/>
      <c r="AE258" s="49"/>
      <c r="AF258" s="49"/>
      <c r="AT258" s="32"/>
      <c r="AU258" s="32"/>
      <c r="AV258" s="32"/>
      <c r="AW258" s="32"/>
      <c r="AX258" s="32"/>
      <c r="AY258" s="32"/>
    </row>
    <row r="259" spans="2:51" x14ac:dyDescent="0.2">
      <c r="B259" s="44"/>
      <c r="F259" s="46"/>
      <c r="G259" s="46"/>
      <c r="H259" s="46"/>
      <c r="I259" s="46"/>
      <c r="J259" s="46"/>
      <c r="K259" s="5"/>
      <c r="AE259" s="49"/>
      <c r="AF259" s="49"/>
      <c r="AT259" s="32"/>
      <c r="AU259" s="32"/>
      <c r="AV259" s="32"/>
      <c r="AW259" s="32"/>
      <c r="AX259" s="32"/>
      <c r="AY259" s="32"/>
    </row>
    <row r="260" spans="2:51" x14ac:dyDescent="0.2">
      <c r="B260" s="44"/>
      <c r="F260" s="46"/>
      <c r="G260" s="46"/>
      <c r="H260" s="46"/>
      <c r="I260" s="46"/>
      <c r="J260" s="46"/>
      <c r="K260" s="5"/>
      <c r="AE260" s="49"/>
      <c r="AF260" s="49"/>
      <c r="AT260" s="32"/>
      <c r="AU260" s="32"/>
      <c r="AV260" s="32"/>
      <c r="AW260" s="32"/>
      <c r="AX260" s="32"/>
      <c r="AY260" s="32"/>
    </row>
    <row r="261" spans="2:51" x14ac:dyDescent="0.2">
      <c r="B261" s="44"/>
      <c r="F261" s="46"/>
      <c r="G261" s="46"/>
      <c r="H261" s="46"/>
      <c r="I261" s="46"/>
      <c r="J261" s="46"/>
      <c r="K261" s="5"/>
      <c r="AE261" s="49"/>
      <c r="AF261" s="49"/>
      <c r="AT261" s="32"/>
      <c r="AU261" s="32"/>
      <c r="AV261" s="32"/>
      <c r="AW261" s="32"/>
      <c r="AX261" s="32"/>
      <c r="AY261" s="32"/>
    </row>
    <row r="262" spans="2:51" x14ac:dyDescent="0.2">
      <c r="B262" s="44"/>
      <c r="F262" s="46"/>
      <c r="G262" s="46"/>
      <c r="H262" s="46"/>
      <c r="I262" s="46"/>
      <c r="J262" s="46"/>
      <c r="K262" s="5"/>
      <c r="AE262" s="49"/>
      <c r="AF262" s="49"/>
      <c r="AT262" s="32"/>
      <c r="AU262" s="32"/>
      <c r="AV262" s="32"/>
      <c r="AW262" s="32"/>
      <c r="AX262" s="32"/>
      <c r="AY262" s="32"/>
    </row>
    <row r="263" spans="2:51" x14ac:dyDescent="0.2">
      <c r="B263" s="44"/>
      <c r="F263" s="46"/>
      <c r="G263" s="46"/>
      <c r="H263" s="46"/>
      <c r="I263" s="46"/>
      <c r="J263" s="46"/>
      <c r="K263" s="5"/>
      <c r="AE263" s="49"/>
      <c r="AF263" s="49"/>
      <c r="AT263" s="32"/>
      <c r="AU263" s="32"/>
      <c r="AV263" s="32"/>
      <c r="AW263" s="32"/>
      <c r="AX263" s="32"/>
      <c r="AY263" s="32"/>
    </row>
    <row r="264" spans="2:51" x14ac:dyDescent="0.2">
      <c r="B264" s="44"/>
      <c r="F264" s="46"/>
      <c r="G264" s="46"/>
      <c r="H264" s="46"/>
      <c r="I264" s="46"/>
      <c r="J264" s="46"/>
      <c r="K264" s="5"/>
      <c r="AE264" s="49"/>
      <c r="AF264" s="49"/>
      <c r="AT264" s="32"/>
      <c r="AU264" s="32"/>
      <c r="AV264" s="32"/>
      <c r="AW264" s="32"/>
      <c r="AX264" s="32"/>
      <c r="AY264" s="32"/>
    </row>
    <row r="265" spans="2:51" x14ac:dyDescent="0.2">
      <c r="B265" s="44"/>
      <c r="F265" s="46"/>
      <c r="G265" s="46"/>
      <c r="H265" s="46"/>
      <c r="I265" s="46"/>
      <c r="J265" s="46"/>
      <c r="K265" s="5"/>
      <c r="AE265" s="49"/>
      <c r="AF265" s="49"/>
      <c r="AT265" s="32"/>
      <c r="AU265" s="32"/>
      <c r="AV265" s="32"/>
      <c r="AW265" s="32"/>
      <c r="AX265" s="32"/>
      <c r="AY265" s="32"/>
    </row>
    <row r="266" spans="2:51" x14ac:dyDescent="0.2">
      <c r="B266" s="44"/>
      <c r="F266" s="46"/>
      <c r="G266" s="46"/>
      <c r="H266" s="46"/>
      <c r="I266" s="46"/>
      <c r="J266" s="46"/>
      <c r="K266" s="5"/>
      <c r="AE266" s="49"/>
      <c r="AF266" s="49"/>
      <c r="AT266" s="32"/>
      <c r="AU266" s="32"/>
      <c r="AV266" s="32"/>
      <c r="AW266" s="32"/>
      <c r="AX266" s="32"/>
      <c r="AY266" s="32"/>
    </row>
    <row r="267" spans="2:51" x14ac:dyDescent="0.2">
      <c r="B267" s="44"/>
      <c r="F267" s="46"/>
      <c r="G267" s="46"/>
      <c r="H267" s="46"/>
      <c r="I267" s="46"/>
      <c r="J267" s="46"/>
      <c r="K267" s="5"/>
      <c r="AE267" s="49"/>
      <c r="AF267" s="49"/>
      <c r="AT267" s="32"/>
      <c r="AU267" s="32"/>
      <c r="AV267" s="32"/>
      <c r="AW267" s="32"/>
      <c r="AX267" s="32"/>
      <c r="AY267" s="32"/>
    </row>
    <row r="268" spans="2:51" x14ac:dyDescent="0.2">
      <c r="B268" s="44"/>
      <c r="F268" s="46"/>
      <c r="G268" s="46"/>
      <c r="H268" s="46"/>
      <c r="I268" s="46"/>
      <c r="J268" s="46"/>
      <c r="K268" s="5"/>
      <c r="AE268" s="49"/>
      <c r="AF268" s="49"/>
      <c r="AT268" s="32"/>
      <c r="AU268" s="32"/>
      <c r="AV268" s="32"/>
      <c r="AW268" s="32"/>
      <c r="AX268" s="32"/>
      <c r="AY268" s="32"/>
    </row>
    <row r="269" spans="2:51" x14ac:dyDescent="0.2">
      <c r="B269" s="44"/>
      <c r="F269" s="46"/>
      <c r="G269" s="46"/>
      <c r="H269" s="46"/>
      <c r="I269" s="46"/>
      <c r="J269" s="46"/>
      <c r="K269" s="5"/>
      <c r="AE269" s="49"/>
      <c r="AF269" s="49"/>
      <c r="AT269" s="32"/>
      <c r="AU269" s="32"/>
      <c r="AV269" s="32"/>
      <c r="AW269" s="32"/>
      <c r="AX269" s="32"/>
      <c r="AY269" s="32"/>
    </row>
    <row r="270" spans="2:51" x14ac:dyDescent="0.2">
      <c r="B270" s="44"/>
      <c r="F270" s="46"/>
      <c r="G270" s="46"/>
      <c r="H270" s="46"/>
      <c r="I270" s="46"/>
      <c r="J270" s="46"/>
      <c r="K270" s="5"/>
      <c r="AE270" s="49"/>
      <c r="AF270" s="49"/>
      <c r="AT270" s="32"/>
      <c r="AU270" s="32"/>
      <c r="AV270" s="32"/>
      <c r="AW270" s="32"/>
      <c r="AX270" s="32"/>
      <c r="AY270" s="32"/>
    </row>
    <row r="271" spans="2:51" x14ac:dyDescent="0.2">
      <c r="B271" s="44"/>
      <c r="F271" s="46"/>
      <c r="G271" s="46"/>
      <c r="H271" s="46"/>
      <c r="I271" s="46"/>
      <c r="J271" s="46"/>
      <c r="K271" s="5"/>
      <c r="AE271" s="49"/>
      <c r="AF271" s="49"/>
      <c r="AT271" s="32"/>
      <c r="AU271" s="32"/>
      <c r="AV271" s="32"/>
      <c r="AW271" s="32"/>
      <c r="AX271" s="32"/>
      <c r="AY271" s="32"/>
    </row>
    <row r="272" spans="2:51" x14ac:dyDescent="0.2">
      <c r="B272" s="44"/>
      <c r="F272" s="46"/>
      <c r="G272" s="46"/>
      <c r="H272" s="46"/>
      <c r="I272" s="46"/>
      <c r="J272" s="46"/>
      <c r="K272" s="5"/>
      <c r="AE272" s="49"/>
      <c r="AF272" s="49"/>
      <c r="AT272" s="32"/>
      <c r="AU272" s="32"/>
      <c r="AV272" s="32"/>
      <c r="AW272" s="32"/>
      <c r="AX272" s="32"/>
      <c r="AY272" s="32"/>
    </row>
    <row r="273" spans="2:51" x14ac:dyDescent="0.2">
      <c r="B273" s="44"/>
      <c r="F273" s="46"/>
      <c r="G273" s="46"/>
      <c r="H273" s="46"/>
      <c r="I273" s="46"/>
      <c r="J273" s="46"/>
      <c r="K273" s="5"/>
      <c r="AE273" s="49"/>
      <c r="AF273" s="49"/>
      <c r="AT273" s="32"/>
      <c r="AU273" s="32"/>
      <c r="AV273" s="32"/>
      <c r="AW273" s="32"/>
      <c r="AX273" s="32"/>
      <c r="AY273" s="32"/>
    </row>
    <row r="274" spans="2:51" x14ac:dyDescent="0.2">
      <c r="B274" s="44"/>
      <c r="F274" s="46"/>
      <c r="G274" s="46"/>
      <c r="H274" s="46"/>
      <c r="I274" s="46"/>
      <c r="J274" s="46"/>
      <c r="K274" s="5"/>
      <c r="AE274" s="49"/>
      <c r="AF274" s="49"/>
      <c r="AT274" s="32"/>
      <c r="AU274" s="32"/>
      <c r="AV274" s="32"/>
      <c r="AW274" s="32"/>
      <c r="AX274" s="32"/>
      <c r="AY274" s="32"/>
    </row>
    <row r="275" spans="2:51" x14ac:dyDescent="0.2">
      <c r="B275" s="44"/>
      <c r="F275" s="46"/>
      <c r="G275" s="46"/>
      <c r="H275" s="46"/>
      <c r="I275" s="46"/>
      <c r="J275" s="46"/>
      <c r="K275" s="5"/>
      <c r="AE275" s="49"/>
      <c r="AF275" s="49"/>
      <c r="AT275" s="32"/>
      <c r="AU275" s="32"/>
      <c r="AV275" s="32"/>
      <c r="AW275" s="32"/>
      <c r="AX275" s="32"/>
      <c r="AY275" s="32"/>
    </row>
    <row r="276" spans="2:51" x14ac:dyDescent="0.2">
      <c r="B276" s="44"/>
      <c r="F276" s="46"/>
      <c r="G276" s="46"/>
      <c r="H276" s="46"/>
      <c r="I276" s="46"/>
      <c r="J276" s="46"/>
      <c r="K276" s="5"/>
      <c r="AE276" s="49"/>
      <c r="AF276" s="49"/>
      <c r="AT276" s="32"/>
      <c r="AU276" s="32"/>
      <c r="AV276" s="32"/>
      <c r="AW276" s="32"/>
      <c r="AX276" s="32"/>
      <c r="AY276" s="32"/>
    </row>
    <row r="277" spans="2:51" x14ac:dyDescent="0.2">
      <c r="B277" s="44"/>
      <c r="F277" s="46"/>
      <c r="G277" s="46"/>
      <c r="H277" s="46"/>
      <c r="I277" s="46"/>
      <c r="J277" s="46"/>
      <c r="K277" s="5"/>
      <c r="AE277" s="49"/>
      <c r="AF277" s="49"/>
      <c r="AT277" s="32"/>
      <c r="AU277" s="32"/>
      <c r="AV277" s="32"/>
      <c r="AW277" s="32"/>
      <c r="AX277" s="32"/>
      <c r="AY277" s="32"/>
    </row>
    <row r="278" spans="2:51" x14ac:dyDescent="0.2">
      <c r="B278" s="44"/>
      <c r="F278" s="46"/>
      <c r="G278" s="46"/>
      <c r="H278" s="46"/>
      <c r="I278" s="46"/>
      <c r="J278" s="46"/>
      <c r="K278" s="5"/>
      <c r="AE278" s="49"/>
      <c r="AF278" s="49"/>
      <c r="AT278" s="32"/>
      <c r="AU278" s="32"/>
      <c r="AV278" s="32"/>
      <c r="AW278" s="32"/>
      <c r="AX278" s="32"/>
      <c r="AY278" s="32"/>
    </row>
    <row r="279" spans="2:51" x14ac:dyDescent="0.2">
      <c r="B279" s="44"/>
      <c r="F279" s="46"/>
      <c r="G279" s="46"/>
      <c r="H279" s="46"/>
      <c r="I279" s="46"/>
      <c r="J279" s="46"/>
      <c r="K279" s="5"/>
      <c r="AE279" s="49"/>
      <c r="AF279" s="49"/>
      <c r="AT279" s="32"/>
      <c r="AU279" s="32"/>
      <c r="AV279" s="32"/>
      <c r="AW279" s="32"/>
      <c r="AX279" s="32"/>
      <c r="AY279" s="32"/>
    </row>
    <row r="280" spans="2:51" x14ac:dyDescent="0.2">
      <c r="B280" s="44"/>
      <c r="F280" s="46"/>
      <c r="G280" s="46"/>
      <c r="H280" s="46"/>
      <c r="I280" s="46"/>
      <c r="J280" s="46"/>
      <c r="K280" s="5"/>
      <c r="AE280" s="49"/>
      <c r="AF280" s="49"/>
      <c r="AT280" s="32"/>
      <c r="AU280" s="32"/>
      <c r="AV280" s="32"/>
      <c r="AW280" s="32"/>
      <c r="AX280" s="32"/>
      <c r="AY280" s="32"/>
    </row>
    <row r="281" spans="2:51" x14ac:dyDescent="0.2">
      <c r="B281" s="44"/>
      <c r="F281" s="46"/>
      <c r="G281" s="46"/>
      <c r="H281" s="46"/>
      <c r="I281" s="46"/>
      <c r="J281" s="46"/>
      <c r="K281" s="5"/>
      <c r="AE281" s="49"/>
      <c r="AF281" s="49"/>
      <c r="AT281" s="32"/>
      <c r="AU281" s="32"/>
      <c r="AV281" s="32"/>
      <c r="AW281" s="32"/>
      <c r="AX281" s="32"/>
      <c r="AY281" s="32"/>
    </row>
    <row r="282" spans="2:51" x14ac:dyDescent="0.2">
      <c r="B282" s="44"/>
      <c r="F282" s="46"/>
      <c r="G282" s="46"/>
      <c r="H282" s="46"/>
      <c r="I282" s="46"/>
      <c r="J282" s="46"/>
      <c r="K282" s="5"/>
      <c r="AE282" s="49"/>
      <c r="AF282" s="49"/>
      <c r="AT282" s="32"/>
      <c r="AU282" s="32"/>
      <c r="AV282" s="32"/>
      <c r="AW282" s="32"/>
      <c r="AX282" s="32"/>
      <c r="AY282" s="32"/>
    </row>
    <row r="283" spans="2:51" x14ac:dyDescent="0.2">
      <c r="B283" s="44"/>
      <c r="F283" s="46"/>
      <c r="G283" s="46"/>
      <c r="H283" s="46"/>
      <c r="I283" s="46"/>
      <c r="J283" s="46"/>
      <c r="K283" s="5"/>
      <c r="AE283" s="49"/>
      <c r="AF283" s="49"/>
      <c r="AT283" s="32"/>
      <c r="AU283" s="32"/>
      <c r="AV283" s="32"/>
      <c r="AW283" s="32"/>
      <c r="AX283" s="32"/>
      <c r="AY283" s="32"/>
    </row>
    <row r="284" spans="2:51" x14ac:dyDescent="0.2">
      <c r="B284" s="44"/>
      <c r="F284" s="46"/>
      <c r="G284" s="46"/>
      <c r="H284" s="46"/>
      <c r="I284" s="46"/>
      <c r="J284" s="46"/>
      <c r="K284" s="5"/>
      <c r="AE284" s="49"/>
      <c r="AF284" s="49"/>
      <c r="AT284" s="32"/>
      <c r="AU284" s="32"/>
      <c r="AV284" s="32"/>
      <c r="AW284" s="32"/>
      <c r="AX284" s="32"/>
      <c r="AY284" s="32"/>
    </row>
    <row r="285" spans="2:51" x14ac:dyDescent="0.2">
      <c r="B285" s="44"/>
      <c r="F285" s="46"/>
      <c r="G285" s="46"/>
      <c r="H285" s="46"/>
      <c r="I285" s="46"/>
      <c r="J285" s="46"/>
      <c r="K285" s="5"/>
      <c r="AE285" s="49"/>
      <c r="AF285" s="49"/>
      <c r="AT285" s="32"/>
      <c r="AU285" s="32"/>
      <c r="AV285" s="32"/>
      <c r="AW285" s="32"/>
      <c r="AX285" s="32"/>
      <c r="AY285" s="32"/>
    </row>
    <row r="286" spans="2:51" x14ac:dyDescent="0.2">
      <c r="B286" s="44"/>
      <c r="F286" s="46"/>
      <c r="G286" s="46"/>
      <c r="H286" s="46"/>
      <c r="I286" s="46"/>
      <c r="J286" s="46"/>
      <c r="K286" s="5"/>
      <c r="AE286" s="49"/>
      <c r="AF286" s="49"/>
      <c r="AT286" s="32"/>
      <c r="AU286" s="32"/>
      <c r="AV286" s="32"/>
      <c r="AW286" s="32"/>
      <c r="AX286" s="32"/>
      <c r="AY286" s="32"/>
    </row>
    <row r="287" spans="2:51" x14ac:dyDescent="0.2">
      <c r="B287" s="44"/>
      <c r="F287" s="46"/>
      <c r="G287" s="46"/>
      <c r="H287" s="46"/>
      <c r="I287" s="46"/>
      <c r="J287" s="46"/>
      <c r="K287" s="5"/>
      <c r="AE287" s="49"/>
      <c r="AF287" s="49"/>
      <c r="AT287" s="32"/>
      <c r="AU287" s="32"/>
      <c r="AV287" s="32"/>
      <c r="AW287" s="32"/>
      <c r="AX287" s="32"/>
      <c r="AY287" s="32"/>
    </row>
    <row r="288" spans="2:51" x14ac:dyDescent="0.2">
      <c r="B288" s="44"/>
      <c r="F288" s="46"/>
      <c r="G288" s="46"/>
      <c r="H288" s="46"/>
      <c r="I288" s="46"/>
      <c r="J288" s="46"/>
      <c r="K288" s="5"/>
      <c r="AE288" s="49"/>
      <c r="AF288" s="49"/>
      <c r="AT288" s="32"/>
      <c r="AU288" s="32"/>
      <c r="AV288" s="32"/>
      <c r="AW288" s="32"/>
      <c r="AX288" s="32"/>
      <c r="AY288" s="32"/>
    </row>
    <row r="289" spans="2:51" x14ac:dyDescent="0.2">
      <c r="B289" s="44"/>
      <c r="F289" s="46"/>
      <c r="G289" s="46"/>
      <c r="H289" s="46"/>
      <c r="I289" s="46"/>
      <c r="J289" s="46"/>
      <c r="K289" s="5"/>
      <c r="AE289" s="49"/>
      <c r="AF289" s="49"/>
      <c r="AT289" s="32"/>
      <c r="AU289" s="32"/>
      <c r="AV289" s="32"/>
      <c r="AW289" s="32"/>
      <c r="AX289" s="32"/>
      <c r="AY289" s="32"/>
    </row>
    <row r="290" spans="2:51" x14ac:dyDescent="0.2">
      <c r="B290" s="44"/>
      <c r="F290" s="46"/>
      <c r="G290" s="46"/>
      <c r="H290" s="46"/>
      <c r="I290" s="46"/>
      <c r="J290" s="46"/>
      <c r="K290" s="5"/>
      <c r="AE290" s="49"/>
      <c r="AF290" s="49"/>
      <c r="AT290" s="32"/>
      <c r="AU290" s="32"/>
      <c r="AV290" s="32"/>
      <c r="AW290" s="32"/>
      <c r="AX290" s="32"/>
      <c r="AY290" s="32"/>
    </row>
    <row r="291" spans="2:51" x14ac:dyDescent="0.2">
      <c r="B291" s="44"/>
      <c r="F291" s="46"/>
      <c r="G291" s="46"/>
      <c r="H291" s="46"/>
      <c r="I291" s="46"/>
      <c r="J291" s="46"/>
      <c r="K291" s="5"/>
      <c r="AE291" s="49"/>
      <c r="AF291" s="49"/>
      <c r="AT291" s="32"/>
      <c r="AU291" s="32"/>
      <c r="AV291" s="32"/>
      <c r="AW291" s="32"/>
      <c r="AX291" s="32"/>
      <c r="AY291" s="32"/>
    </row>
    <row r="292" spans="2:51" x14ac:dyDescent="0.2">
      <c r="B292" s="44"/>
      <c r="F292" s="46"/>
      <c r="G292" s="46"/>
      <c r="H292" s="46"/>
      <c r="I292" s="46"/>
      <c r="J292" s="46"/>
      <c r="K292" s="5"/>
      <c r="AE292" s="49"/>
      <c r="AF292" s="49"/>
      <c r="AT292" s="32"/>
      <c r="AU292" s="32"/>
      <c r="AV292" s="32"/>
      <c r="AW292" s="32"/>
      <c r="AX292" s="32"/>
      <c r="AY292" s="32"/>
    </row>
    <row r="293" spans="2:51" x14ac:dyDescent="0.2">
      <c r="B293" s="44"/>
      <c r="F293" s="46"/>
      <c r="G293" s="46"/>
      <c r="H293" s="46"/>
      <c r="I293" s="46"/>
      <c r="J293" s="46"/>
      <c r="K293" s="5"/>
      <c r="AE293" s="49"/>
      <c r="AF293" s="49"/>
      <c r="AT293" s="32"/>
      <c r="AU293" s="32"/>
      <c r="AV293" s="32"/>
      <c r="AW293" s="32"/>
      <c r="AX293" s="32"/>
      <c r="AY293" s="32"/>
    </row>
    <row r="294" spans="2:51" x14ac:dyDescent="0.2">
      <c r="B294" s="44"/>
      <c r="F294" s="46"/>
      <c r="G294" s="46"/>
      <c r="H294" s="46"/>
      <c r="I294" s="46"/>
      <c r="J294" s="46"/>
      <c r="K294" s="5"/>
      <c r="AE294" s="49"/>
      <c r="AF294" s="49"/>
      <c r="AT294" s="32"/>
      <c r="AU294" s="32"/>
      <c r="AV294" s="32"/>
      <c r="AW294" s="32"/>
      <c r="AX294" s="32"/>
      <c r="AY294" s="32"/>
    </row>
    <row r="295" spans="2:51" x14ac:dyDescent="0.2">
      <c r="B295" s="44"/>
      <c r="F295" s="46"/>
      <c r="G295" s="46"/>
      <c r="H295" s="46"/>
      <c r="I295" s="46"/>
      <c r="J295" s="46"/>
      <c r="K295" s="5"/>
      <c r="AE295" s="49"/>
      <c r="AF295" s="49"/>
      <c r="AT295" s="32"/>
      <c r="AU295" s="32"/>
      <c r="AV295" s="32"/>
      <c r="AW295" s="32"/>
      <c r="AX295" s="32"/>
      <c r="AY295" s="32"/>
    </row>
    <row r="296" spans="2:51" x14ac:dyDescent="0.2">
      <c r="B296" s="44"/>
      <c r="F296" s="46"/>
      <c r="G296" s="46"/>
      <c r="H296" s="46"/>
      <c r="I296" s="46"/>
      <c r="J296" s="46"/>
      <c r="K296" s="5"/>
      <c r="AE296" s="49"/>
      <c r="AF296" s="49"/>
      <c r="AT296" s="32"/>
      <c r="AU296" s="32"/>
      <c r="AV296" s="32"/>
      <c r="AW296" s="32"/>
      <c r="AX296" s="32"/>
      <c r="AY296" s="32"/>
    </row>
    <row r="297" spans="2:51" x14ac:dyDescent="0.2">
      <c r="B297" s="44"/>
      <c r="F297" s="46"/>
      <c r="G297" s="46"/>
      <c r="H297" s="46"/>
      <c r="I297" s="46"/>
      <c r="J297" s="46"/>
      <c r="K297" s="5"/>
      <c r="AE297" s="49"/>
      <c r="AF297" s="49"/>
      <c r="AT297" s="32"/>
      <c r="AU297" s="32"/>
      <c r="AV297" s="32"/>
      <c r="AW297" s="32"/>
      <c r="AX297" s="32"/>
      <c r="AY297" s="32"/>
    </row>
    <row r="298" spans="2:51" x14ac:dyDescent="0.2">
      <c r="B298" s="44"/>
      <c r="F298" s="46"/>
      <c r="G298" s="46"/>
      <c r="H298" s="46"/>
      <c r="I298" s="46"/>
      <c r="J298" s="46"/>
      <c r="K298" s="5"/>
      <c r="AE298" s="49"/>
      <c r="AF298" s="49"/>
      <c r="AT298" s="32"/>
      <c r="AU298" s="32"/>
      <c r="AV298" s="32"/>
      <c r="AW298" s="32"/>
      <c r="AX298" s="32"/>
      <c r="AY298" s="32"/>
    </row>
    <row r="299" spans="2:51" x14ac:dyDescent="0.2">
      <c r="B299" s="44"/>
      <c r="F299" s="46"/>
      <c r="G299" s="46"/>
      <c r="H299" s="46"/>
      <c r="I299" s="46"/>
      <c r="J299" s="46"/>
      <c r="K299" s="5"/>
      <c r="AE299" s="49"/>
      <c r="AF299" s="49"/>
      <c r="AT299" s="32"/>
      <c r="AU299" s="32"/>
      <c r="AV299" s="32"/>
      <c r="AW299" s="32"/>
      <c r="AX299" s="32"/>
      <c r="AY299" s="32"/>
    </row>
    <row r="300" spans="2:51" x14ac:dyDescent="0.2">
      <c r="B300" s="44"/>
      <c r="F300" s="46"/>
      <c r="G300" s="46"/>
      <c r="H300" s="46"/>
      <c r="I300" s="46"/>
      <c r="J300" s="46"/>
      <c r="K300" s="5"/>
      <c r="AE300" s="49"/>
      <c r="AF300" s="49"/>
      <c r="AT300" s="32"/>
      <c r="AU300" s="32"/>
      <c r="AV300" s="32"/>
      <c r="AW300" s="32"/>
      <c r="AX300" s="32"/>
      <c r="AY300" s="32"/>
    </row>
    <row r="301" spans="2:51" x14ac:dyDescent="0.2">
      <c r="B301" s="44"/>
      <c r="F301" s="46"/>
      <c r="G301" s="46"/>
      <c r="H301" s="46"/>
      <c r="I301" s="46"/>
      <c r="J301" s="46"/>
      <c r="K301" s="5"/>
      <c r="AE301" s="49"/>
      <c r="AF301" s="49"/>
      <c r="AT301" s="32"/>
      <c r="AU301" s="32"/>
      <c r="AV301" s="32"/>
      <c r="AW301" s="32"/>
      <c r="AX301" s="32"/>
      <c r="AY301" s="32"/>
    </row>
    <row r="302" spans="2:51" x14ac:dyDescent="0.2">
      <c r="B302" s="44"/>
      <c r="F302" s="46"/>
      <c r="G302" s="46"/>
      <c r="H302" s="46"/>
      <c r="I302" s="46"/>
      <c r="J302" s="46"/>
      <c r="K302" s="5"/>
      <c r="AE302" s="49"/>
      <c r="AF302" s="49"/>
      <c r="AT302" s="32"/>
      <c r="AU302" s="32"/>
      <c r="AV302" s="32"/>
      <c r="AW302" s="32"/>
      <c r="AX302" s="32"/>
      <c r="AY302" s="32"/>
    </row>
    <row r="303" spans="2:51" x14ac:dyDescent="0.2">
      <c r="B303" s="44"/>
      <c r="F303" s="46"/>
      <c r="G303" s="46"/>
      <c r="H303" s="46"/>
      <c r="I303" s="46"/>
      <c r="J303" s="46"/>
      <c r="K303" s="5"/>
      <c r="AE303" s="49"/>
      <c r="AF303" s="49"/>
      <c r="AT303" s="32"/>
      <c r="AU303" s="32"/>
      <c r="AV303" s="32"/>
      <c r="AW303" s="32"/>
      <c r="AX303" s="32"/>
      <c r="AY303" s="32"/>
    </row>
    <row r="304" spans="2:51" x14ac:dyDescent="0.2">
      <c r="B304" s="44"/>
      <c r="F304" s="46"/>
      <c r="G304" s="46"/>
      <c r="H304" s="46"/>
      <c r="I304" s="46"/>
      <c r="J304" s="46"/>
      <c r="K304" s="5"/>
      <c r="AE304" s="49"/>
      <c r="AF304" s="49"/>
      <c r="AT304" s="32"/>
      <c r="AU304" s="32"/>
      <c r="AV304" s="32"/>
      <c r="AW304" s="32"/>
      <c r="AX304" s="32"/>
      <c r="AY304" s="32"/>
    </row>
    <row r="305" spans="2:51" x14ac:dyDescent="0.2">
      <c r="B305" s="44"/>
      <c r="F305" s="46"/>
      <c r="G305" s="46"/>
      <c r="H305" s="46"/>
      <c r="I305" s="46"/>
      <c r="J305" s="46"/>
      <c r="K305" s="5"/>
      <c r="AE305" s="49"/>
      <c r="AF305" s="49"/>
      <c r="AT305" s="32"/>
      <c r="AU305" s="32"/>
      <c r="AV305" s="32"/>
      <c r="AW305" s="32"/>
      <c r="AX305" s="32"/>
      <c r="AY305" s="32"/>
    </row>
    <row r="306" spans="2:51" x14ac:dyDescent="0.2">
      <c r="B306" s="44"/>
      <c r="F306" s="46"/>
      <c r="G306" s="46"/>
      <c r="H306" s="46"/>
      <c r="I306" s="46"/>
      <c r="J306" s="46"/>
      <c r="K306" s="5"/>
      <c r="AE306" s="49"/>
      <c r="AF306" s="49"/>
      <c r="AT306" s="32"/>
      <c r="AU306" s="32"/>
      <c r="AV306" s="32"/>
      <c r="AW306" s="32"/>
      <c r="AX306" s="32"/>
      <c r="AY306" s="32"/>
    </row>
    <row r="307" spans="2:51" x14ac:dyDescent="0.2">
      <c r="B307" s="44"/>
      <c r="F307" s="46"/>
      <c r="G307" s="46"/>
      <c r="H307" s="46"/>
      <c r="I307" s="46"/>
      <c r="J307" s="46"/>
      <c r="K307" s="5"/>
      <c r="AE307" s="49"/>
      <c r="AF307" s="49"/>
      <c r="AT307" s="32"/>
      <c r="AU307" s="32"/>
      <c r="AV307" s="32"/>
      <c r="AW307" s="32"/>
      <c r="AX307" s="32"/>
      <c r="AY307" s="32"/>
    </row>
    <row r="308" spans="2:51" x14ac:dyDescent="0.2">
      <c r="B308" s="44"/>
      <c r="F308" s="46"/>
      <c r="G308" s="46"/>
      <c r="H308" s="46"/>
      <c r="I308" s="46"/>
      <c r="J308" s="46"/>
      <c r="K308" s="5"/>
      <c r="AE308" s="49"/>
      <c r="AF308" s="49"/>
      <c r="AT308" s="32"/>
      <c r="AU308" s="32"/>
      <c r="AV308" s="32"/>
      <c r="AW308" s="32"/>
      <c r="AX308" s="32"/>
      <c r="AY308" s="32"/>
    </row>
    <row r="309" spans="2:51" x14ac:dyDescent="0.2">
      <c r="B309" s="44"/>
      <c r="F309" s="46"/>
      <c r="G309" s="46"/>
      <c r="H309" s="46"/>
      <c r="I309" s="46"/>
      <c r="J309" s="46"/>
      <c r="K309" s="5"/>
      <c r="AE309" s="49"/>
      <c r="AF309" s="49"/>
      <c r="AT309" s="32"/>
      <c r="AU309" s="32"/>
      <c r="AV309" s="32"/>
      <c r="AW309" s="32"/>
      <c r="AX309" s="32"/>
      <c r="AY309" s="32"/>
    </row>
    <row r="310" spans="2:51" x14ac:dyDescent="0.2">
      <c r="B310" s="44"/>
      <c r="F310" s="46"/>
      <c r="G310" s="46"/>
      <c r="H310" s="46"/>
      <c r="I310" s="46"/>
      <c r="J310" s="46"/>
      <c r="K310" s="5"/>
      <c r="AE310" s="49"/>
      <c r="AF310" s="49"/>
      <c r="AT310" s="32"/>
      <c r="AU310" s="32"/>
      <c r="AV310" s="32"/>
      <c r="AW310" s="32"/>
      <c r="AX310" s="32"/>
      <c r="AY310" s="32"/>
    </row>
    <row r="311" spans="2:51" x14ac:dyDescent="0.2">
      <c r="B311" s="44"/>
      <c r="F311" s="46"/>
      <c r="G311" s="46"/>
      <c r="H311" s="46"/>
      <c r="I311" s="46"/>
      <c r="J311" s="46"/>
      <c r="K311" s="5"/>
      <c r="AE311" s="49"/>
      <c r="AF311" s="49"/>
      <c r="AT311" s="32"/>
      <c r="AU311" s="32"/>
      <c r="AV311" s="32"/>
      <c r="AW311" s="32"/>
      <c r="AX311" s="32"/>
      <c r="AY311" s="32"/>
    </row>
    <row r="312" spans="2:51" x14ac:dyDescent="0.2">
      <c r="B312" s="44"/>
      <c r="F312" s="46"/>
      <c r="G312" s="46"/>
      <c r="H312" s="46"/>
      <c r="I312" s="46"/>
      <c r="J312" s="46"/>
      <c r="K312" s="5"/>
      <c r="AE312" s="49"/>
      <c r="AF312" s="49"/>
      <c r="AT312" s="32"/>
      <c r="AU312" s="32"/>
      <c r="AV312" s="32"/>
      <c r="AW312" s="32"/>
      <c r="AX312" s="32"/>
      <c r="AY312" s="32"/>
    </row>
    <row r="313" spans="2:51" x14ac:dyDescent="0.2">
      <c r="B313" s="44"/>
      <c r="F313" s="46"/>
      <c r="G313" s="46"/>
      <c r="H313" s="46"/>
      <c r="I313" s="46"/>
      <c r="J313" s="46"/>
      <c r="K313" s="5"/>
      <c r="AE313" s="49"/>
      <c r="AF313" s="49"/>
      <c r="AT313" s="32"/>
      <c r="AU313" s="32"/>
      <c r="AV313" s="32"/>
      <c r="AW313" s="32"/>
      <c r="AX313" s="32"/>
      <c r="AY313" s="32"/>
    </row>
    <row r="314" spans="2:51" x14ac:dyDescent="0.2">
      <c r="B314" s="44"/>
      <c r="F314" s="46"/>
      <c r="G314" s="46"/>
      <c r="H314" s="46"/>
      <c r="I314" s="46"/>
      <c r="J314" s="46"/>
      <c r="K314" s="5"/>
      <c r="AE314" s="49"/>
      <c r="AF314" s="49"/>
      <c r="AT314" s="32"/>
      <c r="AU314" s="32"/>
      <c r="AV314" s="32"/>
      <c r="AW314" s="32"/>
      <c r="AX314" s="32"/>
      <c r="AY314" s="32"/>
    </row>
    <row r="315" spans="2:51" x14ac:dyDescent="0.2">
      <c r="B315" s="44"/>
      <c r="F315" s="46"/>
      <c r="G315" s="46"/>
      <c r="H315" s="46"/>
      <c r="I315" s="46"/>
      <c r="J315" s="46"/>
      <c r="K315" s="5"/>
      <c r="AE315" s="49"/>
      <c r="AF315" s="49"/>
      <c r="AT315" s="32"/>
      <c r="AU315" s="32"/>
      <c r="AV315" s="32"/>
      <c r="AW315" s="32"/>
      <c r="AX315" s="32"/>
      <c r="AY315" s="32"/>
    </row>
    <row r="316" spans="2:51" x14ac:dyDescent="0.2">
      <c r="B316" s="44"/>
      <c r="F316" s="46"/>
      <c r="G316" s="46"/>
      <c r="H316" s="46"/>
      <c r="I316" s="46"/>
      <c r="J316" s="46"/>
      <c r="K316" s="5"/>
      <c r="AE316" s="49"/>
      <c r="AF316" s="49"/>
      <c r="AT316" s="32"/>
      <c r="AU316" s="32"/>
      <c r="AV316" s="32"/>
      <c r="AW316" s="32"/>
      <c r="AX316" s="32"/>
      <c r="AY316" s="32"/>
    </row>
    <row r="317" spans="2:51" x14ac:dyDescent="0.2">
      <c r="B317" s="44"/>
      <c r="F317" s="46"/>
      <c r="G317" s="46"/>
      <c r="H317" s="46"/>
      <c r="I317" s="46"/>
      <c r="J317" s="46"/>
      <c r="K317" s="5"/>
      <c r="AE317" s="49"/>
      <c r="AF317" s="49"/>
      <c r="AT317" s="32"/>
      <c r="AU317" s="32"/>
      <c r="AV317" s="32"/>
      <c r="AW317" s="32"/>
      <c r="AX317" s="32"/>
      <c r="AY317" s="32"/>
    </row>
    <row r="318" spans="2:51" x14ac:dyDescent="0.2">
      <c r="B318" s="44"/>
      <c r="F318" s="46"/>
      <c r="G318" s="46"/>
      <c r="H318" s="46"/>
      <c r="I318" s="46"/>
      <c r="J318" s="46"/>
      <c r="K318" s="5"/>
      <c r="AE318" s="49"/>
      <c r="AF318" s="49"/>
      <c r="AT318" s="32"/>
      <c r="AU318" s="32"/>
      <c r="AV318" s="32"/>
      <c r="AW318" s="32"/>
      <c r="AX318" s="32"/>
      <c r="AY318" s="32"/>
    </row>
    <row r="319" spans="2:51" x14ac:dyDescent="0.2">
      <c r="B319" s="44"/>
      <c r="F319" s="46"/>
      <c r="G319" s="46"/>
      <c r="H319" s="46"/>
      <c r="I319" s="46"/>
      <c r="J319" s="46"/>
      <c r="K319" s="5"/>
      <c r="AE319" s="49"/>
      <c r="AF319" s="49"/>
      <c r="AT319" s="32"/>
      <c r="AU319" s="32"/>
      <c r="AV319" s="32"/>
      <c r="AW319" s="32"/>
      <c r="AX319" s="32"/>
      <c r="AY319" s="32"/>
    </row>
    <row r="320" spans="2:51" x14ac:dyDescent="0.2">
      <c r="B320" s="44"/>
      <c r="F320" s="46"/>
      <c r="G320" s="46"/>
      <c r="H320" s="46"/>
      <c r="I320" s="46"/>
      <c r="J320" s="46"/>
      <c r="K320" s="5"/>
      <c r="AE320" s="49"/>
      <c r="AF320" s="49"/>
      <c r="AT320" s="32"/>
      <c r="AU320" s="32"/>
      <c r="AV320" s="32"/>
      <c r="AW320" s="32"/>
      <c r="AX320" s="32"/>
      <c r="AY320" s="32"/>
    </row>
    <row r="321" spans="2:51" x14ac:dyDescent="0.2">
      <c r="B321" s="44"/>
      <c r="F321" s="46"/>
      <c r="G321" s="46"/>
      <c r="H321" s="46"/>
      <c r="I321" s="46"/>
      <c r="J321" s="46"/>
      <c r="K321" s="5"/>
      <c r="AE321" s="49"/>
      <c r="AF321" s="49"/>
      <c r="AT321" s="32"/>
      <c r="AU321" s="32"/>
      <c r="AV321" s="32"/>
      <c r="AW321" s="32"/>
      <c r="AX321" s="32"/>
      <c r="AY321" s="32"/>
    </row>
    <row r="322" spans="2:51" x14ac:dyDescent="0.2">
      <c r="B322" s="44"/>
      <c r="F322" s="46"/>
      <c r="G322" s="46"/>
      <c r="H322" s="46"/>
      <c r="I322" s="46"/>
      <c r="J322" s="46"/>
      <c r="K322" s="5"/>
      <c r="AE322" s="49"/>
      <c r="AF322" s="49"/>
      <c r="AT322" s="32"/>
      <c r="AU322" s="32"/>
      <c r="AV322" s="32"/>
      <c r="AW322" s="32"/>
      <c r="AX322" s="32"/>
      <c r="AY322" s="32"/>
    </row>
    <row r="323" spans="2:51" x14ac:dyDescent="0.2">
      <c r="B323" s="44"/>
      <c r="F323" s="46"/>
      <c r="G323" s="46"/>
      <c r="H323" s="46"/>
      <c r="I323" s="46"/>
      <c r="J323" s="46"/>
      <c r="K323" s="5"/>
      <c r="AE323" s="49"/>
      <c r="AF323" s="49"/>
      <c r="AT323" s="32"/>
      <c r="AU323" s="32"/>
      <c r="AV323" s="32"/>
      <c r="AW323" s="32"/>
      <c r="AX323" s="32"/>
      <c r="AY323" s="32"/>
    </row>
    <row r="324" spans="2:51" x14ac:dyDescent="0.2">
      <c r="B324" s="44"/>
      <c r="F324" s="46"/>
      <c r="G324" s="46"/>
      <c r="H324" s="46"/>
      <c r="I324" s="46"/>
      <c r="J324" s="46"/>
      <c r="K324" s="5"/>
      <c r="AE324" s="49"/>
      <c r="AF324" s="49"/>
      <c r="AT324" s="32"/>
      <c r="AU324" s="32"/>
      <c r="AV324" s="32"/>
      <c r="AW324" s="32"/>
      <c r="AX324" s="32"/>
      <c r="AY324" s="32"/>
    </row>
    <row r="325" spans="2:51" x14ac:dyDescent="0.2">
      <c r="B325" s="44"/>
      <c r="F325" s="46"/>
      <c r="G325" s="46"/>
      <c r="H325" s="46"/>
      <c r="I325" s="46"/>
      <c r="J325" s="46"/>
      <c r="K325" s="5"/>
      <c r="AE325" s="49"/>
      <c r="AF325" s="49"/>
      <c r="AT325" s="32"/>
      <c r="AU325" s="32"/>
      <c r="AV325" s="32"/>
      <c r="AW325" s="32"/>
      <c r="AX325" s="32"/>
      <c r="AY325" s="32"/>
    </row>
    <row r="326" spans="2:51" x14ac:dyDescent="0.2">
      <c r="B326" s="44"/>
      <c r="F326" s="46"/>
      <c r="G326" s="46"/>
      <c r="H326" s="46"/>
      <c r="I326" s="46"/>
      <c r="J326" s="46"/>
      <c r="K326" s="5"/>
      <c r="AE326" s="49"/>
      <c r="AF326" s="49"/>
      <c r="AT326" s="32"/>
      <c r="AU326" s="32"/>
      <c r="AV326" s="32"/>
      <c r="AW326" s="32"/>
      <c r="AX326" s="32"/>
      <c r="AY326" s="32"/>
    </row>
    <row r="327" spans="2:51" x14ac:dyDescent="0.2">
      <c r="B327" s="44"/>
      <c r="F327" s="46"/>
      <c r="G327" s="46"/>
      <c r="H327" s="46"/>
      <c r="I327" s="46"/>
      <c r="J327" s="46"/>
      <c r="K327" s="5"/>
      <c r="AE327" s="49"/>
      <c r="AF327" s="49"/>
      <c r="AT327" s="32"/>
      <c r="AU327" s="32"/>
      <c r="AV327" s="32"/>
      <c r="AW327" s="32"/>
      <c r="AX327" s="32"/>
      <c r="AY327" s="32"/>
    </row>
    <row r="328" spans="2:51" x14ac:dyDescent="0.2">
      <c r="B328" s="44"/>
      <c r="F328" s="46"/>
      <c r="G328" s="46"/>
      <c r="H328" s="46"/>
      <c r="I328" s="46"/>
      <c r="J328" s="46"/>
      <c r="K328" s="5"/>
      <c r="AE328" s="49"/>
      <c r="AF328" s="49"/>
      <c r="AT328" s="32"/>
      <c r="AU328" s="32"/>
      <c r="AV328" s="32"/>
      <c r="AW328" s="32"/>
      <c r="AX328" s="32"/>
      <c r="AY328" s="32"/>
    </row>
    <row r="329" spans="2:51" x14ac:dyDescent="0.2">
      <c r="B329" s="44"/>
      <c r="F329" s="46"/>
      <c r="G329" s="46"/>
      <c r="H329" s="46"/>
      <c r="I329" s="46"/>
      <c r="J329" s="46"/>
      <c r="K329" s="5"/>
      <c r="AE329" s="49"/>
      <c r="AF329" s="49"/>
      <c r="AT329" s="32"/>
      <c r="AU329" s="32"/>
      <c r="AV329" s="32"/>
      <c r="AW329" s="32"/>
      <c r="AX329" s="32"/>
      <c r="AY329" s="32"/>
    </row>
    <row r="330" spans="2:51" x14ac:dyDescent="0.2">
      <c r="B330" s="44"/>
      <c r="F330" s="46"/>
      <c r="G330" s="46"/>
      <c r="H330" s="46"/>
      <c r="I330" s="46"/>
      <c r="J330" s="46"/>
      <c r="K330" s="5"/>
      <c r="AE330" s="49"/>
      <c r="AF330" s="49"/>
      <c r="AT330" s="32"/>
      <c r="AU330" s="32"/>
      <c r="AV330" s="32"/>
      <c r="AW330" s="32"/>
      <c r="AX330" s="32"/>
      <c r="AY330" s="32"/>
    </row>
    <row r="331" spans="2:51" x14ac:dyDescent="0.2">
      <c r="B331" s="44"/>
      <c r="F331" s="46"/>
      <c r="G331" s="46"/>
      <c r="H331" s="46"/>
      <c r="I331" s="46"/>
      <c r="J331" s="46"/>
      <c r="K331" s="5"/>
      <c r="AE331" s="49"/>
      <c r="AF331" s="49"/>
      <c r="AT331" s="32"/>
      <c r="AU331" s="32"/>
      <c r="AV331" s="32"/>
      <c r="AW331" s="32"/>
      <c r="AX331" s="32"/>
      <c r="AY331" s="32"/>
    </row>
    <row r="332" spans="2:51" x14ac:dyDescent="0.2">
      <c r="B332" s="44"/>
      <c r="F332" s="46"/>
      <c r="G332" s="46"/>
      <c r="H332" s="46"/>
      <c r="I332" s="46"/>
      <c r="J332" s="46"/>
      <c r="K332" s="5"/>
      <c r="AE332" s="49"/>
      <c r="AF332" s="49"/>
      <c r="AT332" s="32"/>
      <c r="AU332" s="32"/>
      <c r="AV332" s="32"/>
      <c r="AW332" s="32"/>
      <c r="AX332" s="32"/>
      <c r="AY332" s="32"/>
    </row>
    <row r="333" spans="2:51" x14ac:dyDescent="0.2">
      <c r="B333" s="44"/>
      <c r="F333" s="46"/>
      <c r="G333" s="46"/>
      <c r="H333" s="46"/>
      <c r="I333" s="46"/>
      <c r="J333" s="46"/>
      <c r="K333" s="5"/>
      <c r="AE333" s="49"/>
      <c r="AF333" s="49"/>
      <c r="AT333" s="32"/>
      <c r="AU333" s="32"/>
      <c r="AV333" s="32"/>
      <c r="AW333" s="32"/>
      <c r="AX333" s="32"/>
      <c r="AY333" s="32"/>
    </row>
    <row r="334" spans="2:51" x14ac:dyDescent="0.2">
      <c r="B334" s="44"/>
      <c r="F334" s="46"/>
      <c r="G334" s="46"/>
      <c r="H334" s="46"/>
      <c r="I334" s="46"/>
      <c r="J334" s="46"/>
      <c r="K334" s="5"/>
      <c r="AE334" s="49"/>
      <c r="AF334" s="49"/>
      <c r="AT334" s="32"/>
      <c r="AU334" s="32"/>
      <c r="AV334" s="32"/>
      <c r="AW334" s="32"/>
      <c r="AX334" s="32"/>
      <c r="AY334" s="32"/>
    </row>
    <row r="335" spans="2:51" x14ac:dyDescent="0.2">
      <c r="B335" s="44"/>
      <c r="F335" s="46"/>
      <c r="G335" s="46"/>
      <c r="H335" s="46"/>
      <c r="I335" s="46"/>
      <c r="J335" s="46"/>
      <c r="K335" s="5"/>
      <c r="AE335" s="49"/>
      <c r="AF335" s="49"/>
      <c r="AT335" s="32"/>
      <c r="AU335" s="32"/>
      <c r="AV335" s="32"/>
      <c r="AW335" s="32"/>
      <c r="AX335" s="32"/>
      <c r="AY335" s="32"/>
    </row>
    <row r="336" spans="2:51" x14ac:dyDescent="0.2">
      <c r="B336" s="44"/>
      <c r="F336" s="46"/>
      <c r="G336" s="46"/>
      <c r="H336" s="46"/>
      <c r="I336" s="46"/>
      <c r="J336" s="46"/>
      <c r="K336" s="5"/>
      <c r="AE336" s="49"/>
      <c r="AF336" s="49"/>
      <c r="AT336" s="32"/>
      <c r="AU336" s="32"/>
      <c r="AV336" s="32"/>
      <c r="AW336" s="32"/>
      <c r="AX336" s="32"/>
      <c r="AY336" s="32"/>
    </row>
    <row r="337" spans="2:51" x14ac:dyDescent="0.2">
      <c r="B337" s="44"/>
      <c r="F337" s="46"/>
      <c r="G337" s="46"/>
      <c r="H337" s="46"/>
      <c r="I337" s="46"/>
      <c r="J337" s="46"/>
      <c r="K337" s="5"/>
      <c r="AE337" s="49"/>
      <c r="AF337" s="49"/>
      <c r="AT337" s="32"/>
      <c r="AU337" s="32"/>
      <c r="AV337" s="32"/>
      <c r="AW337" s="32"/>
      <c r="AX337" s="32"/>
      <c r="AY337" s="32"/>
    </row>
    <row r="338" spans="2:51" x14ac:dyDescent="0.2">
      <c r="B338" s="44"/>
      <c r="F338" s="46"/>
      <c r="G338" s="46"/>
      <c r="H338" s="46"/>
      <c r="I338" s="46"/>
      <c r="J338" s="46"/>
      <c r="K338" s="5"/>
      <c r="AE338" s="49"/>
      <c r="AF338" s="49"/>
      <c r="AT338" s="32"/>
      <c r="AU338" s="32"/>
      <c r="AV338" s="32"/>
      <c r="AW338" s="32"/>
      <c r="AX338" s="32"/>
      <c r="AY338" s="32"/>
    </row>
    <row r="339" spans="2:51" x14ac:dyDescent="0.2">
      <c r="B339" s="44"/>
      <c r="F339" s="46"/>
      <c r="G339" s="46"/>
      <c r="H339" s="46"/>
      <c r="I339" s="46"/>
      <c r="J339" s="46"/>
      <c r="K339" s="5"/>
      <c r="AE339" s="49"/>
      <c r="AF339" s="49"/>
      <c r="AT339" s="32"/>
      <c r="AU339" s="32"/>
      <c r="AV339" s="32"/>
      <c r="AW339" s="32"/>
      <c r="AX339" s="32"/>
      <c r="AY339" s="32"/>
    </row>
    <row r="340" spans="2:51" x14ac:dyDescent="0.2">
      <c r="B340" s="44"/>
      <c r="F340" s="46"/>
      <c r="G340" s="46"/>
      <c r="H340" s="46"/>
      <c r="I340" s="46"/>
      <c r="J340" s="46"/>
      <c r="K340" s="5"/>
      <c r="AE340" s="49"/>
      <c r="AF340" s="49"/>
      <c r="AT340" s="32"/>
      <c r="AU340" s="32"/>
      <c r="AV340" s="32"/>
      <c r="AW340" s="32"/>
      <c r="AX340" s="32"/>
      <c r="AY340" s="32"/>
    </row>
    <row r="341" spans="2:51" x14ac:dyDescent="0.2">
      <c r="B341" s="44"/>
      <c r="F341" s="46"/>
      <c r="G341" s="46"/>
      <c r="H341" s="46"/>
      <c r="I341" s="46"/>
      <c r="J341" s="46"/>
      <c r="K341" s="5"/>
      <c r="AE341" s="49"/>
      <c r="AF341" s="49"/>
      <c r="AT341" s="32"/>
      <c r="AU341" s="32"/>
      <c r="AV341" s="32"/>
      <c r="AW341" s="32"/>
      <c r="AX341" s="32"/>
      <c r="AY341" s="32"/>
    </row>
    <row r="342" spans="2:51" x14ac:dyDescent="0.2">
      <c r="B342" s="44"/>
      <c r="F342" s="46"/>
      <c r="G342" s="46"/>
      <c r="H342" s="46"/>
      <c r="I342" s="46"/>
      <c r="J342" s="46"/>
      <c r="K342" s="5"/>
      <c r="AE342" s="49"/>
      <c r="AF342" s="49"/>
      <c r="AT342" s="32"/>
      <c r="AU342" s="32"/>
      <c r="AV342" s="32"/>
      <c r="AW342" s="32"/>
      <c r="AX342" s="32"/>
      <c r="AY342" s="32"/>
    </row>
    <row r="343" spans="2:51" x14ac:dyDescent="0.2">
      <c r="B343" s="44"/>
      <c r="F343" s="46"/>
      <c r="G343" s="46"/>
      <c r="H343" s="46"/>
      <c r="I343" s="46"/>
      <c r="J343" s="46"/>
      <c r="K343" s="5"/>
      <c r="AE343" s="49"/>
      <c r="AF343" s="49"/>
      <c r="AT343" s="32"/>
      <c r="AU343" s="32"/>
      <c r="AV343" s="32"/>
      <c r="AW343" s="32"/>
      <c r="AX343" s="32"/>
      <c r="AY343" s="32"/>
    </row>
    <row r="344" spans="2:51" x14ac:dyDescent="0.2">
      <c r="B344" s="44"/>
      <c r="F344" s="46"/>
      <c r="G344" s="46"/>
      <c r="H344" s="46"/>
      <c r="I344" s="46"/>
      <c r="J344" s="46"/>
      <c r="K344" s="5"/>
      <c r="AE344" s="49"/>
      <c r="AF344" s="49"/>
      <c r="AT344" s="32"/>
      <c r="AU344" s="32"/>
      <c r="AV344" s="32"/>
      <c r="AW344" s="32"/>
      <c r="AX344" s="32"/>
      <c r="AY344" s="32"/>
    </row>
    <row r="345" spans="2:51" x14ac:dyDescent="0.2">
      <c r="B345" s="44"/>
      <c r="F345" s="46"/>
      <c r="G345" s="46"/>
      <c r="H345" s="46"/>
      <c r="I345" s="46"/>
      <c r="J345" s="46"/>
      <c r="K345" s="5"/>
      <c r="AE345" s="49"/>
      <c r="AF345" s="49"/>
      <c r="AT345" s="32"/>
      <c r="AU345" s="32"/>
      <c r="AV345" s="32"/>
      <c r="AW345" s="32"/>
      <c r="AX345" s="32"/>
      <c r="AY345" s="32"/>
    </row>
    <row r="346" spans="2:51" x14ac:dyDescent="0.2">
      <c r="B346" s="44"/>
      <c r="F346" s="46"/>
      <c r="G346" s="46"/>
      <c r="H346" s="46"/>
      <c r="I346" s="46"/>
      <c r="J346" s="46"/>
      <c r="K346" s="5"/>
      <c r="AE346" s="49"/>
      <c r="AF346" s="49"/>
      <c r="AT346" s="32"/>
      <c r="AU346" s="32"/>
      <c r="AV346" s="32"/>
      <c r="AW346" s="32"/>
      <c r="AX346" s="32"/>
      <c r="AY346" s="32"/>
    </row>
    <row r="347" spans="2:51" x14ac:dyDescent="0.2">
      <c r="B347" s="44"/>
      <c r="F347" s="46"/>
      <c r="G347" s="46"/>
      <c r="H347" s="46"/>
      <c r="I347" s="46"/>
      <c r="J347" s="46"/>
      <c r="K347" s="5"/>
      <c r="AE347" s="49"/>
      <c r="AF347" s="49"/>
      <c r="AT347" s="32"/>
      <c r="AU347" s="32"/>
      <c r="AV347" s="32"/>
      <c r="AW347" s="32"/>
      <c r="AX347" s="32"/>
      <c r="AY347" s="32"/>
    </row>
    <row r="348" spans="2:51" x14ac:dyDescent="0.2">
      <c r="B348" s="44"/>
      <c r="F348" s="46"/>
      <c r="G348" s="46"/>
      <c r="H348" s="46"/>
      <c r="I348" s="46"/>
      <c r="J348" s="46"/>
      <c r="K348" s="5"/>
      <c r="AE348" s="49"/>
      <c r="AF348" s="49"/>
      <c r="AT348" s="32"/>
      <c r="AU348" s="32"/>
      <c r="AV348" s="32"/>
      <c r="AW348" s="32"/>
      <c r="AX348" s="32"/>
      <c r="AY348" s="32"/>
    </row>
    <row r="349" spans="2:51" x14ac:dyDescent="0.2">
      <c r="B349" s="44"/>
      <c r="F349" s="46"/>
      <c r="G349" s="46"/>
      <c r="H349" s="46"/>
      <c r="I349" s="46"/>
      <c r="J349" s="46"/>
      <c r="K349" s="5"/>
      <c r="AE349" s="49"/>
      <c r="AF349" s="49"/>
      <c r="AT349" s="32"/>
      <c r="AU349" s="32"/>
      <c r="AV349" s="32"/>
      <c r="AW349" s="32"/>
      <c r="AX349" s="32"/>
      <c r="AY349" s="32"/>
    </row>
    <row r="350" spans="2:51" x14ac:dyDescent="0.2">
      <c r="B350" s="44"/>
      <c r="F350" s="46"/>
      <c r="G350" s="46"/>
      <c r="H350" s="46"/>
      <c r="I350" s="46"/>
      <c r="J350" s="46"/>
      <c r="K350" s="5"/>
      <c r="AE350" s="49"/>
      <c r="AF350" s="49"/>
      <c r="AT350" s="32"/>
      <c r="AU350" s="32"/>
      <c r="AV350" s="32"/>
      <c r="AW350" s="32"/>
      <c r="AX350" s="32"/>
      <c r="AY350" s="32"/>
    </row>
    <row r="351" spans="2:51" x14ac:dyDescent="0.2">
      <c r="B351" s="44"/>
      <c r="F351" s="46"/>
      <c r="G351" s="46"/>
      <c r="H351" s="46"/>
      <c r="I351" s="46"/>
      <c r="J351" s="46"/>
      <c r="K351" s="5"/>
      <c r="AE351" s="49"/>
      <c r="AF351" s="49"/>
      <c r="AT351" s="32"/>
      <c r="AU351" s="32"/>
      <c r="AV351" s="32"/>
      <c r="AW351" s="32"/>
      <c r="AX351" s="32"/>
      <c r="AY351" s="32"/>
    </row>
    <row r="352" spans="2:51" x14ac:dyDescent="0.2">
      <c r="B352" s="44"/>
      <c r="F352" s="46"/>
      <c r="G352" s="46"/>
      <c r="H352" s="46"/>
      <c r="I352" s="46"/>
      <c r="J352" s="46"/>
      <c r="K352" s="5"/>
      <c r="AE352" s="49"/>
      <c r="AF352" s="49"/>
      <c r="AT352" s="32"/>
      <c r="AU352" s="32"/>
      <c r="AV352" s="32"/>
      <c r="AW352" s="32"/>
      <c r="AX352" s="32"/>
      <c r="AY352" s="32"/>
    </row>
    <row r="353" spans="2:51" x14ac:dyDescent="0.2">
      <c r="B353" s="44"/>
      <c r="F353" s="46"/>
      <c r="G353" s="46"/>
      <c r="H353" s="46"/>
      <c r="I353" s="46"/>
      <c r="J353" s="46"/>
      <c r="K353" s="5"/>
      <c r="AE353" s="49"/>
      <c r="AF353" s="49"/>
      <c r="AT353" s="32"/>
      <c r="AU353" s="32"/>
      <c r="AV353" s="32"/>
      <c r="AW353" s="32"/>
      <c r="AX353" s="32"/>
      <c r="AY353" s="32"/>
    </row>
    <row r="354" spans="2:51" x14ac:dyDescent="0.2">
      <c r="B354" s="44"/>
      <c r="F354" s="46"/>
      <c r="G354" s="46"/>
      <c r="H354" s="46"/>
      <c r="I354" s="46"/>
      <c r="J354" s="46"/>
      <c r="K354" s="5"/>
      <c r="AE354" s="49"/>
      <c r="AF354" s="49"/>
      <c r="AT354" s="32"/>
      <c r="AU354" s="32"/>
      <c r="AV354" s="32"/>
      <c r="AW354" s="32"/>
      <c r="AX354" s="32"/>
      <c r="AY354" s="32"/>
    </row>
    <row r="355" spans="2:51" x14ac:dyDescent="0.2">
      <c r="B355" s="44"/>
      <c r="F355" s="46"/>
      <c r="G355" s="46"/>
      <c r="H355" s="46"/>
      <c r="I355" s="46"/>
      <c r="J355" s="46"/>
      <c r="K355" s="5"/>
      <c r="AE355" s="49"/>
      <c r="AF355" s="49"/>
      <c r="AT355" s="32"/>
      <c r="AU355" s="32"/>
      <c r="AV355" s="32"/>
      <c r="AW355" s="32"/>
      <c r="AX355" s="32"/>
      <c r="AY355" s="32"/>
    </row>
    <row r="356" spans="2:51" x14ac:dyDescent="0.2">
      <c r="B356" s="44"/>
      <c r="F356" s="46"/>
      <c r="G356" s="46"/>
      <c r="H356" s="46"/>
      <c r="I356" s="46"/>
      <c r="J356" s="46"/>
      <c r="K356" s="5"/>
      <c r="AE356" s="49"/>
      <c r="AF356" s="49"/>
      <c r="AT356" s="32"/>
      <c r="AU356" s="32"/>
      <c r="AV356" s="32"/>
      <c r="AW356" s="32"/>
      <c r="AX356" s="32"/>
      <c r="AY356" s="32"/>
    </row>
    <row r="357" spans="2:51" x14ac:dyDescent="0.2">
      <c r="B357" s="44"/>
      <c r="F357" s="46"/>
      <c r="G357" s="46"/>
      <c r="H357" s="46"/>
      <c r="I357" s="46"/>
      <c r="J357" s="46"/>
      <c r="K357" s="5"/>
      <c r="AE357" s="49"/>
      <c r="AF357" s="49"/>
      <c r="AT357" s="32"/>
      <c r="AU357" s="32"/>
      <c r="AV357" s="32"/>
      <c r="AW357" s="32"/>
      <c r="AX357" s="32"/>
      <c r="AY357" s="32"/>
    </row>
    <row r="358" spans="2:51" x14ac:dyDescent="0.2">
      <c r="B358" s="44"/>
      <c r="F358" s="46"/>
      <c r="G358" s="46"/>
      <c r="H358" s="46"/>
      <c r="I358" s="46"/>
      <c r="J358" s="46"/>
      <c r="K358" s="5"/>
      <c r="AE358" s="49"/>
      <c r="AF358" s="49"/>
      <c r="AT358" s="32"/>
      <c r="AU358" s="32"/>
      <c r="AV358" s="32"/>
      <c r="AW358" s="32"/>
      <c r="AX358" s="32"/>
      <c r="AY358" s="32"/>
    </row>
    <row r="359" spans="2:51" x14ac:dyDescent="0.2">
      <c r="B359" s="44"/>
      <c r="F359" s="46"/>
      <c r="G359" s="46"/>
      <c r="H359" s="46"/>
      <c r="I359" s="46"/>
      <c r="J359" s="46"/>
      <c r="K359" s="5"/>
      <c r="AE359" s="49"/>
      <c r="AF359" s="49"/>
      <c r="AT359" s="32"/>
      <c r="AU359" s="32"/>
      <c r="AV359" s="32"/>
      <c r="AW359" s="32"/>
      <c r="AX359" s="32"/>
      <c r="AY359" s="32"/>
    </row>
    <row r="360" spans="2:51" x14ac:dyDescent="0.2">
      <c r="B360" s="44"/>
      <c r="F360" s="46"/>
      <c r="G360" s="46"/>
      <c r="H360" s="46"/>
      <c r="I360" s="46"/>
      <c r="J360" s="46"/>
      <c r="K360" s="5"/>
      <c r="AE360" s="49"/>
      <c r="AF360" s="49"/>
      <c r="AT360" s="32"/>
      <c r="AU360" s="32"/>
      <c r="AV360" s="32"/>
      <c r="AW360" s="32"/>
      <c r="AX360" s="32"/>
      <c r="AY360" s="32"/>
    </row>
    <row r="361" spans="2:51" x14ac:dyDescent="0.2">
      <c r="B361" s="44"/>
      <c r="F361" s="46"/>
      <c r="G361" s="46"/>
      <c r="H361" s="46"/>
      <c r="I361" s="46"/>
      <c r="J361" s="46"/>
      <c r="K361" s="5"/>
      <c r="AE361" s="49"/>
      <c r="AF361" s="49"/>
      <c r="AT361" s="32"/>
      <c r="AU361" s="32"/>
      <c r="AV361" s="32"/>
      <c r="AW361" s="32"/>
      <c r="AX361" s="32"/>
      <c r="AY361" s="32"/>
    </row>
    <row r="362" spans="2:51" x14ac:dyDescent="0.2">
      <c r="B362" s="44"/>
      <c r="F362" s="46"/>
      <c r="G362" s="46"/>
      <c r="H362" s="46"/>
      <c r="I362" s="46"/>
      <c r="J362" s="46"/>
      <c r="K362" s="5"/>
      <c r="AE362" s="49"/>
      <c r="AF362" s="49"/>
      <c r="AT362" s="32"/>
      <c r="AU362" s="32"/>
      <c r="AV362" s="32"/>
      <c r="AW362" s="32"/>
      <c r="AX362" s="32"/>
      <c r="AY362" s="32"/>
    </row>
    <row r="363" spans="2:51" x14ac:dyDescent="0.2">
      <c r="B363" s="44"/>
      <c r="F363" s="46"/>
      <c r="G363" s="46"/>
      <c r="H363" s="46"/>
      <c r="I363" s="46"/>
      <c r="J363" s="46"/>
      <c r="K363" s="5"/>
      <c r="AE363" s="49"/>
      <c r="AF363" s="49"/>
      <c r="AT363" s="32"/>
      <c r="AU363" s="32"/>
      <c r="AV363" s="32"/>
      <c r="AW363" s="32"/>
      <c r="AX363" s="32"/>
      <c r="AY363" s="32"/>
    </row>
    <row r="364" spans="2:51" x14ac:dyDescent="0.2">
      <c r="B364" s="44"/>
      <c r="F364" s="46"/>
      <c r="G364" s="46"/>
      <c r="H364" s="46"/>
      <c r="I364" s="46"/>
      <c r="J364" s="46"/>
      <c r="K364" s="5"/>
      <c r="AE364" s="49"/>
      <c r="AF364" s="49"/>
      <c r="AT364" s="32"/>
      <c r="AU364" s="32"/>
      <c r="AV364" s="32"/>
      <c r="AW364" s="32"/>
      <c r="AX364" s="32"/>
      <c r="AY364" s="32"/>
    </row>
    <row r="365" spans="2:51" x14ac:dyDescent="0.2">
      <c r="B365" s="44"/>
      <c r="F365" s="46"/>
      <c r="G365" s="46"/>
      <c r="H365" s="46"/>
      <c r="I365" s="46"/>
      <c r="J365" s="46"/>
      <c r="K365" s="5"/>
      <c r="AE365" s="49"/>
      <c r="AF365" s="49"/>
      <c r="AT365" s="32"/>
      <c r="AU365" s="32"/>
      <c r="AV365" s="32"/>
      <c r="AW365" s="32"/>
      <c r="AX365" s="32"/>
      <c r="AY365" s="32"/>
    </row>
    <row r="366" spans="2:51" x14ac:dyDescent="0.2">
      <c r="B366" s="44"/>
      <c r="F366" s="46"/>
      <c r="G366" s="46"/>
      <c r="H366" s="46"/>
      <c r="I366" s="46"/>
      <c r="J366" s="46"/>
      <c r="K366" s="5"/>
      <c r="AE366" s="49"/>
      <c r="AF366" s="49"/>
      <c r="AT366" s="32"/>
      <c r="AU366" s="32"/>
      <c r="AV366" s="32"/>
      <c r="AW366" s="32"/>
      <c r="AX366" s="32"/>
      <c r="AY366" s="32"/>
    </row>
    <row r="367" spans="2:51" x14ac:dyDescent="0.2">
      <c r="B367" s="44"/>
      <c r="F367" s="46"/>
      <c r="G367" s="46"/>
      <c r="H367" s="46"/>
      <c r="I367" s="46"/>
      <c r="J367" s="46"/>
      <c r="K367" s="5"/>
      <c r="AE367" s="49"/>
      <c r="AF367" s="49"/>
      <c r="AT367" s="32"/>
      <c r="AU367" s="32"/>
      <c r="AV367" s="32"/>
      <c r="AW367" s="32"/>
      <c r="AX367" s="32"/>
      <c r="AY367" s="32"/>
    </row>
    <row r="368" spans="2:51" x14ac:dyDescent="0.2">
      <c r="B368" s="44"/>
      <c r="F368" s="46"/>
      <c r="G368" s="46"/>
      <c r="H368" s="46"/>
      <c r="I368" s="46"/>
      <c r="J368" s="46"/>
      <c r="K368" s="5"/>
      <c r="AE368" s="49"/>
      <c r="AF368" s="49"/>
      <c r="AT368" s="32"/>
      <c r="AU368" s="32"/>
      <c r="AV368" s="32"/>
      <c r="AW368" s="32"/>
      <c r="AX368" s="32"/>
      <c r="AY368" s="32"/>
    </row>
    <row r="369" spans="2:51" x14ac:dyDescent="0.2">
      <c r="B369" s="44"/>
      <c r="F369" s="46"/>
      <c r="G369" s="46"/>
      <c r="H369" s="46"/>
      <c r="I369" s="46"/>
      <c r="J369" s="46"/>
      <c r="K369" s="5"/>
      <c r="AE369" s="49"/>
      <c r="AF369" s="49"/>
      <c r="AT369" s="32"/>
      <c r="AU369" s="32"/>
      <c r="AV369" s="32"/>
      <c r="AW369" s="32"/>
      <c r="AX369" s="32"/>
      <c r="AY369" s="32"/>
    </row>
    <row r="370" spans="2:51" x14ac:dyDescent="0.2">
      <c r="B370" s="44"/>
      <c r="F370" s="46"/>
      <c r="G370" s="46"/>
      <c r="H370" s="46"/>
      <c r="I370" s="46"/>
      <c r="J370" s="46"/>
      <c r="K370" s="5"/>
      <c r="AE370" s="49"/>
      <c r="AF370" s="49"/>
      <c r="AT370" s="32"/>
      <c r="AU370" s="32"/>
      <c r="AV370" s="32"/>
      <c r="AW370" s="32"/>
      <c r="AX370" s="32"/>
      <c r="AY370" s="32"/>
    </row>
    <row r="371" spans="2:51" x14ac:dyDescent="0.2">
      <c r="B371" s="44"/>
      <c r="F371" s="46"/>
      <c r="G371" s="46"/>
      <c r="H371" s="46"/>
      <c r="I371" s="46"/>
      <c r="J371" s="46"/>
      <c r="K371" s="5"/>
      <c r="AE371" s="49"/>
      <c r="AF371" s="49"/>
      <c r="AT371" s="32"/>
      <c r="AU371" s="32"/>
      <c r="AV371" s="32"/>
      <c r="AW371" s="32"/>
      <c r="AX371" s="32"/>
      <c r="AY371" s="32"/>
    </row>
    <row r="372" spans="2:51" x14ac:dyDescent="0.2">
      <c r="B372" s="44"/>
      <c r="F372" s="46"/>
      <c r="G372" s="46"/>
      <c r="H372" s="46"/>
      <c r="I372" s="46"/>
      <c r="J372" s="46"/>
      <c r="K372" s="5"/>
      <c r="AE372" s="49"/>
      <c r="AF372" s="49"/>
      <c r="AT372" s="32"/>
      <c r="AU372" s="32"/>
      <c r="AV372" s="32"/>
      <c r="AW372" s="32"/>
      <c r="AX372" s="32"/>
      <c r="AY372" s="32"/>
    </row>
    <row r="373" spans="2:51" x14ac:dyDescent="0.2">
      <c r="B373" s="44"/>
      <c r="F373" s="46"/>
      <c r="G373" s="46"/>
      <c r="H373" s="46"/>
      <c r="I373" s="46"/>
      <c r="J373" s="46"/>
      <c r="K373" s="5"/>
      <c r="AE373" s="49"/>
      <c r="AF373" s="49"/>
      <c r="AT373" s="32"/>
      <c r="AU373" s="32"/>
      <c r="AV373" s="32"/>
      <c r="AW373" s="32"/>
      <c r="AX373" s="32"/>
      <c r="AY373" s="32"/>
    </row>
    <row r="374" spans="2:51" x14ac:dyDescent="0.2">
      <c r="B374" s="44"/>
      <c r="F374" s="46"/>
      <c r="G374" s="46"/>
      <c r="H374" s="46"/>
      <c r="I374" s="46"/>
      <c r="J374" s="46"/>
      <c r="K374" s="5"/>
      <c r="AE374" s="49"/>
      <c r="AF374" s="49"/>
      <c r="AT374" s="32"/>
      <c r="AU374" s="32"/>
      <c r="AV374" s="32"/>
      <c r="AW374" s="32"/>
      <c r="AX374" s="32"/>
      <c r="AY374" s="32"/>
    </row>
    <row r="375" spans="2:51" x14ac:dyDescent="0.2">
      <c r="B375" s="44"/>
      <c r="F375" s="46"/>
      <c r="G375" s="46"/>
      <c r="H375" s="46"/>
      <c r="I375" s="46"/>
      <c r="J375" s="46"/>
      <c r="K375" s="5"/>
      <c r="AE375" s="49"/>
      <c r="AF375" s="49"/>
      <c r="AT375" s="32"/>
      <c r="AU375" s="32"/>
      <c r="AV375" s="32"/>
      <c r="AW375" s="32"/>
      <c r="AX375" s="32"/>
      <c r="AY375" s="32"/>
    </row>
    <row r="376" spans="2:51" x14ac:dyDescent="0.2">
      <c r="B376" s="44"/>
      <c r="F376" s="46"/>
      <c r="G376" s="46"/>
      <c r="H376" s="46"/>
      <c r="I376" s="46"/>
      <c r="J376" s="46"/>
      <c r="K376" s="5"/>
      <c r="AE376" s="49"/>
      <c r="AF376" s="49"/>
      <c r="AT376" s="32"/>
      <c r="AU376" s="32"/>
      <c r="AV376" s="32"/>
      <c r="AW376" s="32"/>
      <c r="AX376" s="32"/>
      <c r="AY376" s="32"/>
    </row>
    <row r="377" spans="2:51" x14ac:dyDescent="0.2">
      <c r="B377" s="44"/>
      <c r="F377" s="46"/>
      <c r="G377" s="46"/>
      <c r="H377" s="46"/>
      <c r="I377" s="46"/>
      <c r="J377" s="46"/>
      <c r="K377" s="5"/>
      <c r="AE377" s="49"/>
      <c r="AF377" s="49"/>
      <c r="AT377" s="32"/>
      <c r="AU377" s="32"/>
      <c r="AV377" s="32"/>
      <c r="AW377" s="32"/>
      <c r="AX377" s="32"/>
      <c r="AY377" s="32"/>
    </row>
    <row r="378" spans="2:51" x14ac:dyDescent="0.2">
      <c r="B378" s="44"/>
      <c r="F378" s="46"/>
      <c r="G378" s="46"/>
      <c r="H378" s="46"/>
      <c r="I378" s="46"/>
      <c r="J378" s="46"/>
      <c r="K378" s="5"/>
      <c r="AE378" s="49"/>
      <c r="AF378" s="49"/>
      <c r="AT378" s="32"/>
      <c r="AU378" s="32"/>
      <c r="AV378" s="32"/>
      <c r="AW378" s="32"/>
      <c r="AX378" s="32"/>
      <c r="AY378" s="32"/>
    </row>
    <row r="379" spans="2:51" x14ac:dyDescent="0.2">
      <c r="B379" s="44"/>
      <c r="F379" s="46"/>
      <c r="G379" s="46"/>
      <c r="H379" s="46"/>
      <c r="I379" s="46"/>
      <c r="J379" s="46"/>
      <c r="K379" s="5"/>
      <c r="AE379" s="49"/>
      <c r="AF379" s="49"/>
      <c r="AT379" s="32"/>
      <c r="AU379" s="32"/>
      <c r="AV379" s="32"/>
      <c r="AW379" s="32"/>
      <c r="AX379" s="32"/>
      <c r="AY379" s="32"/>
    </row>
    <row r="380" spans="2:51" x14ac:dyDescent="0.2">
      <c r="B380" s="44"/>
      <c r="F380" s="46"/>
      <c r="G380" s="46"/>
      <c r="H380" s="46"/>
      <c r="I380" s="46"/>
      <c r="J380" s="46"/>
      <c r="K380" s="5"/>
      <c r="AE380" s="49"/>
      <c r="AF380" s="49"/>
      <c r="AT380" s="32"/>
      <c r="AU380" s="32"/>
      <c r="AV380" s="32"/>
      <c r="AW380" s="32"/>
      <c r="AX380" s="32"/>
      <c r="AY380" s="32"/>
    </row>
    <row r="381" spans="2:51" x14ac:dyDescent="0.2">
      <c r="B381" s="44"/>
      <c r="F381" s="46"/>
      <c r="G381" s="46"/>
      <c r="H381" s="46"/>
      <c r="I381" s="46"/>
      <c r="J381" s="46"/>
      <c r="K381" s="5"/>
      <c r="AE381" s="49"/>
      <c r="AF381" s="49"/>
      <c r="AT381" s="32"/>
      <c r="AU381" s="32"/>
      <c r="AV381" s="32"/>
      <c r="AW381" s="32"/>
      <c r="AX381" s="32"/>
      <c r="AY381" s="32"/>
    </row>
    <row r="382" spans="2:51" x14ac:dyDescent="0.2">
      <c r="B382" s="44"/>
      <c r="F382" s="46"/>
      <c r="G382" s="46"/>
      <c r="H382" s="46"/>
      <c r="I382" s="46"/>
      <c r="J382" s="46"/>
      <c r="K382" s="5"/>
      <c r="AE382" s="49"/>
      <c r="AF382" s="49"/>
      <c r="AT382" s="32"/>
      <c r="AU382" s="32"/>
      <c r="AV382" s="32"/>
      <c r="AW382" s="32"/>
      <c r="AX382" s="32"/>
      <c r="AY382" s="32"/>
    </row>
    <row r="383" spans="2:51" x14ac:dyDescent="0.2">
      <c r="B383" s="44"/>
      <c r="F383" s="46"/>
      <c r="G383" s="46"/>
      <c r="H383" s="46"/>
      <c r="I383" s="46"/>
      <c r="J383" s="46"/>
      <c r="K383" s="5"/>
      <c r="AE383" s="49"/>
      <c r="AF383" s="49"/>
      <c r="AT383" s="32"/>
      <c r="AU383" s="32"/>
      <c r="AV383" s="32"/>
      <c r="AW383" s="32"/>
      <c r="AX383" s="32"/>
      <c r="AY383" s="32"/>
    </row>
    <row r="384" spans="2:51" x14ac:dyDescent="0.2">
      <c r="B384" s="44"/>
      <c r="F384" s="46"/>
      <c r="G384" s="46"/>
      <c r="H384" s="46"/>
      <c r="I384" s="46"/>
      <c r="J384" s="46"/>
      <c r="K384" s="5"/>
      <c r="AE384" s="49"/>
      <c r="AF384" s="49"/>
      <c r="AT384" s="32"/>
      <c r="AU384" s="32"/>
      <c r="AV384" s="32"/>
      <c r="AW384" s="32"/>
      <c r="AX384" s="32"/>
      <c r="AY384" s="32"/>
    </row>
    <row r="385" spans="2:51" x14ac:dyDescent="0.2">
      <c r="B385" s="44"/>
      <c r="F385" s="46"/>
      <c r="G385" s="46"/>
      <c r="H385" s="46"/>
      <c r="I385" s="46"/>
      <c r="J385" s="46"/>
      <c r="K385" s="5"/>
      <c r="AE385" s="49"/>
      <c r="AF385" s="49"/>
      <c r="AT385" s="32"/>
      <c r="AU385" s="32"/>
      <c r="AV385" s="32"/>
      <c r="AW385" s="32"/>
      <c r="AX385" s="32"/>
      <c r="AY385" s="32"/>
    </row>
    <row r="386" spans="2:51" x14ac:dyDescent="0.2">
      <c r="B386" s="44"/>
      <c r="F386" s="46"/>
      <c r="G386" s="46"/>
      <c r="H386" s="46"/>
      <c r="I386" s="46"/>
      <c r="J386" s="46"/>
      <c r="K386" s="5"/>
      <c r="AE386" s="49"/>
      <c r="AF386" s="49"/>
      <c r="AT386" s="32"/>
      <c r="AU386" s="32"/>
      <c r="AV386" s="32"/>
      <c r="AW386" s="32"/>
      <c r="AX386" s="32"/>
      <c r="AY386" s="32"/>
    </row>
    <row r="387" spans="2:51" x14ac:dyDescent="0.2">
      <c r="B387" s="44"/>
      <c r="F387" s="46"/>
      <c r="G387" s="46"/>
      <c r="H387" s="46"/>
      <c r="I387" s="46"/>
      <c r="J387" s="46"/>
      <c r="K387" s="5"/>
      <c r="AE387" s="49"/>
      <c r="AF387" s="49"/>
      <c r="AT387" s="32"/>
      <c r="AU387" s="32"/>
      <c r="AV387" s="32"/>
      <c r="AW387" s="32"/>
      <c r="AX387" s="32"/>
      <c r="AY387" s="32"/>
    </row>
    <row r="388" spans="2:51" x14ac:dyDescent="0.2">
      <c r="B388" s="44"/>
      <c r="F388" s="46"/>
      <c r="G388" s="46"/>
      <c r="H388" s="46"/>
      <c r="I388" s="46"/>
      <c r="J388" s="46"/>
      <c r="K388" s="5"/>
      <c r="AE388" s="49"/>
      <c r="AF388" s="49"/>
      <c r="AT388" s="32"/>
      <c r="AU388" s="32"/>
      <c r="AV388" s="32"/>
      <c r="AW388" s="32"/>
      <c r="AX388" s="32"/>
      <c r="AY388" s="32"/>
    </row>
    <row r="389" spans="2:51" x14ac:dyDescent="0.2">
      <c r="B389" s="44"/>
      <c r="F389" s="46"/>
      <c r="G389" s="46"/>
      <c r="H389" s="46"/>
      <c r="I389" s="46"/>
      <c r="J389" s="46"/>
      <c r="K389" s="5"/>
      <c r="AE389" s="49"/>
      <c r="AF389" s="49"/>
      <c r="AT389" s="32"/>
      <c r="AU389" s="32"/>
      <c r="AV389" s="32"/>
      <c r="AW389" s="32"/>
      <c r="AX389" s="32"/>
      <c r="AY389" s="32"/>
    </row>
    <row r="390" spans="2:51" x14ac:dyDescent="0.2">
      <c r="B390" s="44"/>
      <c r="F390" s="46"/>
      <c r="G390" s="46"/>
      <c r="H390" s="46"/>
      <c r="I390" s="46"/>
      <c r="J390" s="46"/>
      <c r="K390" s="5"/>
      <c r="AE390" s="49"/>
      <c r="AF390" s="49"/>
      <c r="AT390" s="32"/>
      <c r="AU390" s="32"/>
      <c r="AV390" s="32"/>
      <c r="AW390" s="32"/>
      <c r="AX390" s="32"/>
      <c r="AY390" s="32"/>
    </row>
    <row r="391" spans="2:51" x14ac:dyDescent="0.2">
      <c r="B391" s="44"/>
      <c r="F391" s="46"/>
      <c r="G391" s="46"/>
      <c r="H391" s="46"/>
      <c r="I391" s="46"/>
      <c r="J391" s="46"/>
      <c r="K391" s="5"/>
      <c r="AE391" s="49"/>
      <c r="AF391" s="49"/>
      <c r="AT391" s="32"/>
      <c r="AU391" s="32"/>
      <c r="AV391" s="32"/>
      <c r="AW391" s="32"/>
      <c r="AX391" s="32"/>
      <c r="AY391" s="32"/>
    </row>
    <row r="392" spans="2:51" x14ac:dyDescent="0.2">
      <c r="B392" s="44"/>
      <c r="F392" s="46"/>
      <c r="G392" s="46"/>
      <c r="H392" s="46"/>
      <c r="I392" s="46"/>
      <c r="J392" s="46"/>
      <c r="K392" s="5"/>
      <c r="AE392" s="49"/>
      <c r="AF392" s="49"/>
      <c r="AT392" s="32"/>
      <c r="AU392" s="32"/>
      <c r="AV392" s="32"/>
      <c r="AW392" s="32"/>
      <c r="AX392" s="32"/>
      <c r="AY392" s="32"/>
    </row>
    <row r="393" spans="2:51" x14ac:dyDescent="0.2">
      <c r="B393" s="44"/>
      <c r="F393" s="46"/>
      <c r="G393" s="46"/>
      <c r="H393" s="46"/>
      <c r="I393" s="46"/>
      <c r="J393" s="46"/>
      <c r="K393" s="5"/>
      <c r="AE393" s="49"/>
      <c r="AF393" s="49"/>
      <c r="AT393" s="32"/>
      <c r="AU393" s="32"/>
      <c r="AV393" s="32"/>
      <c r="AW393" s="32"/>
      <c r="AX393" s="32"/>
      <c r="AY393" s="32"/>
    </row>
    <row r="394" spans="2:51" x14ac:dyDescent="0.2">
      <c r="B394" s="44"/>
      <c r="F394" s="46"/>
      <c r="G394" s="46"/>
      <c r="H394" s="46"/>
      <c r="I394" s="46"/>
      <c r="J394" s="46"/>
      <c r="K394" s="5"/>
      <c r="AE394" s="49"/>
      <c r="AF394" s="49"/>
      <c r="AT394" s="32"/>
      <c r="AU394" s="32"/>
      <c r="AV394" s="32"/>
      <c r="AW394" s="32"/>
      <c r="AX394" s="32"/>
      <c r="AY394" s="32"/>
    </row>
    <row r="395" spans="2:51" x14ac:dyDescent="0.2">
      <c r="B395" s="44"/>
      <c r="F395" s="46"/>
      <c r="G395" s="46"/>
      <c r="H395" s="46"/>
      <c r="I395" s="46"/>
      <c r="J395" s="46"/>
      <c r="K395" s="5"/>
      <c r="AE395" s="49"/>
      <c r="AF395" s="49"/>
      <c r="AT395" s="32"/>
      <c r="AU395" s="32"/>
      <c r="AV395" s="32"/>
      <c r="AW395" s="32"/>
      <c r="AX395" s="32"/>
      <c r="AY395" s="32"/>
    </row>
    <row r="396" spans="2:51" x14ac:dyDescent="0.2">
      <c r="B396" s="44"/>
      <c r="F396" s="46"/>
      <c r="G396" s="46"/>
      <c r="H396" s="46"/>
      <c r="I396" s="46"/>
      <c r="J396" s="46"/>
      <c r="K396" s="5"/>
      <c r="AE396" s="49"/>
      <c r="AF396" s="49"/>
      <c r="AT396" s="32"/>
      <c r="AU396" s="32"/>
      <c r="AV396" s="32"/>
      <c r="AW396" s="32"/>
      <c r="AX396" s="32"/>
      <c r="AY396" s="32"/>
    </row>
    <row r="397" spans="2:51" x14ac:dyDescent="0.2">
      <c r="B397" s="44"/>
      <c r="F397" s="46"/>
      <c r="G397" s="46"/>
      <c r="H397" s="46"/>
      <c r="I397" s="46"/>
      <c r="J397" s="46"/>
      <c r="K397" s="5"/>
      <c r="AE397" s="49"/>
      <c r="AF397" s="49"/>
      <c r="AT397" s="32"/>
      <c r="AU397" s="32"/>
      <c r="AV397" s="32"/>
      <c r="AW397" s="32"/>
      <c r="AX397" s="32"/>
      <c r="AY397" s="32"/>
    </row>
    <row r="398" spans="2:51" x14ac:dyDescent="0.2">
      <c r="B398" s="44"/>
      <c r="F398" s="46"/>
      <c r="G398" s="46"/>
      <c r="H398" s="46"/>
      <c r="I398" s="46"/>
      <c r="J398" s="46"/>
      <c r="K398" s="5"/>
      <c r="AE398" s="49"/>
      <c r="AF398" s="49"/>
      <c r="AT398" s="32"/>
      <c r="AU398" s="32"/>
      <c r="AV398" s="32"/>
      <c r="AW398" s="32"/>
      <c r="AX398" s="32"/>
      <c r="AY398" s="32"/>
    </row>
    <row r="399" spans="2:51" x14ac:dyDescent="0.2">
      <c r="B399" s="44"/>
      <c r="F399" s="46"/>
      <c r="G399" s="46"/>
      <c r="H399" s="46"/>
      <c r="I399" s="46"/>
      <c r="J399" s="46"/>
      <c r="K399" s="5"/>
      <c r="AE399" s="49"/>
      <c r="AF399" s="49"/>
      <c r="AT399" s="32"/>
      <c r="AU399" s="32"/>
      <c r="AV399" s="32"/>
      <c r="AW399" s="32"/>
      <c r="AX399" s="32"/>
      <c r="AY399" s="32"/>
    </row>
    <row r="400" spans="2:51" x14ac:dyDescent="0.2">
      <c r="B400" s="44"/>
      <c r="F400" s="46"/>
      <c r="G400" s="46"/>
      <c r="H400" s="46"/>
      <c r="I400" s="46"/>
      <c r="J400" s="46"/>
      <c r="K400" s="5"/>
      <c r="AE400" s="49"/>
      <c r="AF400" s="49"/>
      <c r="AT400" s="32"/>
      <c r="AU400" s="32"/>
      <c r="AV400" s="32"/>
      <c r="AW400" s="32"/>
      <c r="AX400" s="32"/>
      <c r="AY400" s="32"/>
    </row>
    <row r="401" spans="2:51" x14ac:dyDescent="0.2">
      <c r="B401" s="44"/>
      <c r="F401" s="46"/>
      <c r="G401" s="46"/>
      <c r="H401" s="46"/>
      <c r="I401" s="46"/>
      <c r="J401" s="46"/>
      <c r="K401" s="5"/>
      <c r="AE401" s="49"/>
      <c r="AF401" s="49"/>
      <c r="AT401" s="32"/>
      <c r="AU401" s="32"/>
      <c r="AV401" s="32"/>
      <c r="AW401" s="32"/>
      <c r="AX401" s="32"/>
      <c r="AY401" s="32"/>
    </row>
    <row r="402" spans="2:51" x14ac:dyDescent="0.2">
      <c r="B402" s="44"/>
      <c r="F402" s="46"/>
      <c r="G402" s="46"/>
      <c r="H402" s="46"/>
      <c r="I402" s="46"/>
      <c r="J402" s="46"/>
      <c r="K402" s="5"/>
      <c r="AE402" s="49"/>
      <c r="AF402" s="49"/>
      <c r="AT402" s="32"/>
      <c r="AU402" s="32"/>
      <c r="AV402" s="32"/>
      <c r="AW402" s="32"/>
      <c r="AX402" s="32"/>
      <c r="AY402" s="32"/>
    </row>
    <row r="403" spans="2:51" x14ac:dyDescent="0.2">
      <c r="B403" s="44"/>
      <c r="F403" s="46"/>
      <c r="G403" s="46"/>
      <c r="H403" s="46"/>
      <c r="I403" s="46"/>
      <c r="J403" s="46"/>
      <c r="K403" s="5"/>
      <c r="AE403" s="49"/>
      <c r="AF403" s="49"/>
      <c r="AT403" s="32"/>
      <c r="AU403" s="32"/>
      <c r="AV403" s="32"/>
      <c r="AW403" s="32"/>
      <c r="AX403" s="32"/>
      <c r="AY403" s="32"/>
    </row>
    <row r="404" spans="2:51" x14ac:dyDescent="0.2">
      <c r="B404" s="44"/>
      <c r="F404" s="46"/>
      <c r="G404" s="46"/>
      <c r="H404" s="46"/>
      <c r="I404" s="46"/>
      <c r="J404" s="46"/>
      <c r="K404" s="5"/>
      <c r="AE404" s="49"/>
      <c r="AF404" s="49"/>
      <c r="AT404" s="32"/>
      <c r="AU404" s="32"/>
      <c r="AV404" s="32"/>
      <c r="AW404" s="32"/>
      <c r="AX404" s="32"/>
      <c r="AY404" s="32"/>
    </row>
    <row r="405" spans="2:51" x14ac:dyDescent="0.2">
      <c r="B405" s="44"/>
      <c r="F405" s="46"/>
      <c r="G405" s="46"/>
      <c r="H405" s="46"/>
      <c r="I405" s="46"/>
      <c r="J405" s="46"/>
      <c r="K405" s="5"/>
      <c r="AE405" s="49"/>
      <c r="AF405" s="49"/>
      <c r="AT405" s="32"/>
      <c r="AU405" s="32"/>
      <c r="AV405" s="32"/>
      <c r="AW405" s="32"/>
      <c r="AX405" s="32"/>
      <c r="AY405" s="32"/>
    </row>
    <row r="406" spans="2:51" x14ac:dyDescent="0.2">
      <c r="B406" s="44"/>
      <c r="F406" s="46"/>
      <c r="G406" s="46"/>
      <c r="H406" s="46"/>
      <c r="I406" s="46"/>
      <c r="J406" s="46"/>
      <c r="K406" s="5"/>
      <c r="AE406" s="49"/>
      <c r="AF406" s="49"/>
      <c r="AT406" s="32"/>
      <c r="AU406" s="32"/>
      <c r="AV406" s="32"/>
      <c r="AW406" s="32"/>
      <c r="AX406" s="32"/>
      <c r="AY406" s="32"/>
    </row>
    <row r="407" spans="2:51" x14ac:dyDescent="0.2">
      <c r="B407" s="44"/>
      <c r="F407" s="46"/>
      <c r="G407" s="46"/>
      <c r="H407" s="46"/>
      <c r="I407" s="46"/>
      <c r="J407" s="46"/>
      <c r="K407" s="5"/>
      <c r="AE407" s="49"/>
      <c r="AF407" s="49"/>
      <c r="AT407" s="32"/>
      <c r="AU407" s="32"/>
      <c r="AV407" s="32"/>
      <c r="AW407" s="32"/>
      <c r="AX407" s="32"/>
      <c r="AY407" s="32"/>
    </row>
    <row r="408" spans="2:51" x14ac:dyDescent="0.2">
      <c r="B408" s="44"/>
      <c r="F408" s="46"/>
      <c r="G408" s="46"/>
      <c r="H408" s="46"/>
      <c r="I408" s="46"/>
      <c r="J408" s="46"/>
      <c r="K408" s="5"/>
      <c r="AE408" s="49"/>
      <c r="AF408" s="49"/>
      <c r="AT408" s="32"/>
      <c r="AU408" s="32"/>
      <c r="AV408" s="32"/>
      <c r="AW408" s="32"/>
      <c r="AX408" s="32"/>
      <c r="AY408" s="32"/>
    </row>
    <row r="409" spans="2:51" x14ac:dyDescent="0.2">
      <c r="B409" s="44"/>
      <c r="F409" s="46"/>
      <c r="G409" s="46"/>
      <c r="H409" s="46"/>
      <c r="I409" s="46"/>
      <c r="J409" s="46"/>
      <c r="K409" s="5"/>
      <c r="AE409" s="49"/>
      <c r="AF409" s="49"/>
      <c r="AT409" s="32"/>
      <c r="AU409" s="32"/>
      <c r="AV409" s="32"/>
      <c r="AW409" s="32"/>
      <c r="AX409" s="32"/>
      <c r="AY409" s="32"/>
    </row>
    <row r="410" spans="2:51" x14ac:dyDescent="0.2">
      <c r="B410" s="44"/>
      <c r="F410" s="46"/>
      <c r="G410" s="46"/>
      <c r="H410" s="46"/>
      <c r="I410" s="46"/>
      <c r="J410" s="46"/>
      <c r="K410" s="5"/>
      <c r="AE410" s="49"/>
      <c r="AF410" s="49"/>
      <c r="AT410" s="32"/>
      <c r="AU410" s="32"/>
      <c r="AV410" s="32"/>
      <c r="AW410" s="32"/>
      <c r="AX410" s="32"/>
      <c r="AY410" s="32"/>
    </row>
    <row r="411" spans="2:51" x14ac:dyDescent="0.2">
      <c r="B411" s="44"/>
      <c r="F411" s="46"/>
      <c r="G411" s="46"/>
      <c r="H411" s="46"/>
      <c r="I411" s="46"/>
      <c r="J411" s="46"/>
      <c r="K411" s="5"/>
      <c r="AE411" s="49"/>
      <c r="AF411" s="49"/>
      <c r="AT411" s="32"/>
      <c r="AU411" s="32"/>
      <c r="AV411" s="32"/>
      <c r="AW411" s="32"/>
      <c r="AX411" s="32"/>
      <c r="AY411" s="32"/>
    </row>
    <row r="412" spans="2:51" x14ac:dyDescent="0.2">
      <c r="B412" s="44"/>
      <c r="F412" s="46"/>
      <c r="G412" s="46"/>
      <c r="H412" s="46"/>
      <c r="I412" s="46"/>
      <c r="J412" s="46"/>
      <c r="K412" s="5"/>
      <c r="AE412" s="49"/>
      <c r="AF412" s="49"/>
      <c r="AT412" s="32"/>
      <c r="AU412" s="32"/>
      <c r="AV412" s="32"/>
      <c r="AW412" s="32"/>
      <c r="AX412" s="32"/>
      <c r="AY412" s="32"/>
    </row>
    <row r="413" spans="2:51" x14ac:dyDescent="0.2">
      <c r="B413" s="44"/>
      <c r="F413" s="46"/>
      <c r="G413" s="46"/>
      <c r="H413" s="46"/>
      <c r="I413" s="46"/>
      <c r="J413" s="46"/>
      <c r="K413" s="5"/>
      <c r="AE413" s="49"/>
      <c r="AF413" s="49"/>
      <c r="AT413" s="32"/>
      <c r="AU413" s="32"/>
      <c r="AV413" s="32"/>
      <c r="AW413" s="32"/>
      <c r="AX413" s="32"/>
      <c r="AY413" s="32"/>
    </row>
    <row r="414" spans="2:51" x14ac:dyDescent="0.2">
      <c r="B414" s="44"/>
      <c r="F414" s="46"/>
      <c r="G414" s="46"/>
      <c r="H414" s="46"/>
      <c r="I414" s="46"/>
      <c r="J414" s="46"/>
      <c r="K414" s="5"/>
      <c r="AE414" s="49"/>
      <c r="AF414" s="49"/>
      <c r="AT414" s="32"/>
      <c r="AU414" s="32"/>
      <c r="AV414" s="32"/>
      <c r="AW414" s="32"/>
      <c r="AX414" s="32"/>
      <c r="AY414" s="32"/>
    </row>
    <row r="415" spans="2:51" x14ac:dyDescent="0.2">
      <c r="B415" s="44"/>
      <c r="F415" s="46"/>
      <c r="G415" s="46"/>
      <c r="H415" s="46"/>
      <c r="I415" s="46"/>
      <c r="J415" s="46"/>
      <c r="K415" s="5"/>
      <c r="AE415" s="49"/>
      <c r="AF415" s="49"/>
      <c r="AT415" s="32"/>
      <c r="AU415" s="32"/>
      <c r="AV415" s="32"/>
      <c r="AW415" s="32"/>
      <c r="AX415" s="32"/>
      <c r="AY415" s="32"/>
    </row>
    <row r="416" spans="2:51" x14ac:dyDescent="0.2">
      <c r="B416" s="44"/>
      <c r="F416" s="46"/>
      <c r="G416" s="46"/>
      <c r="H416" s="46"/>
      <c r="I416" s="46"/>
      <c r="J416" s="46"/>
      <c r="K416" s="5"/>
      <c r="AE416" s="49"/>
      <c r="AF416" s="49"/>
      <c r="AT416" s="32"/>
      <c r="AU416" s="32"/>
      <c r="AV416" s="32"/>
      <c r="AW416" s="32"/>
      <c r="AX416" s="32"/>
      <c r="AY416" s="32"/>
    </row>
    <row r="417" spans="2:51" x14ac:dyDescent="0.2">
      <c r="B417" s="44"/>
      <c r="F417" s="46"/>
      <c r="G417" s="46"/>
      <c r="H417" s="46"/>
      <c r="I417" s="46"/>
      <c r="J417" s="46"/>
      <c r="K417" s="5"/>
      <c r="AE417" s="49"/>
      <c r="AF417" s="49"/>
      <c r="AT417" s="32"/>
      <c r="AU417" s="32"/>
      <c r="AV417" s="32"/>
      <c r="AW417" s="32"/>
      <c r="AX417" s="32"/>
      <c r="AY417" s="32"/>
    </row>
    <row r="418" spans="2:51" x14ac:dyDescent="0.2">
      <c r="B418" s="44"/>
      <c r="F418" s="46"/>
      <c r="G418" s="46"/>
      <c r="H418" s="46"/>
      <c r="I418" s="46"/>
      <c r="J418" s="46"/>
      <c r="K418" s="5"/>
      <c r="AE418" s="49"/>
      <c r="AF418" s="49"/>
      <c r="AT418" s="32"/>
      <c r="AU418" s="32"/>
      <c r="AV418" s="32"/>
      <c r="AW418" s="32"/>
      <c r="AX418" s="32"/>
      <c r="AY418" s="32"/>
    </row>
    <row r="419" spans="2:51" x14ac:dyDescent="0.2">
      <c r="B419" s="44"/>
      <c r="F419" s="46"/>
      <c r="G419" s="46"/>
      <c r="H419" s="46"/>
      <c r="I419" s="46"/>
      <c r="J419" s="46"/>
      <c r="K419" s="5"/>
      <c r="AE419" s="49"/>
      <c r="AF419" s="49"/>
      <c r="AT419" s="32"/>
      <c r="AU419" s="32"/>
      <c r="AV419" s="32"/>
      <c r="AW419" s="32"/>
      <c r="AX419" s="32"/>
      <c r="AY419" s="32"/>
    </row>
    <row r="420" spans="2:51" x14ac:dyDescent="0.2">
      <c r="B420" s="44"/>
      <c r="F420" s="46"/>
      <c r="G420" s="46"/>
      <c r="H420" s="46"/>
      <c r="I420" s="46"/>
      <c r="J420" s="46"/>
      <c r="K420" s="5"/>
      <c r="AE420" s="49"/>
      <c r="AF420" s="49"/>
      <c r="AT420" s="32"/>
      <c r="AU420" s="32"/>
      <c r="AV420" s="32"/>
      <c r="AW420" s="32"/>
      <c r="AX420" s="32"/>
      <c r="AY420" s="32"/>
    </row>
    <row r="421" spans="2:51" x14ac:dyDescent="0.2">
      <c r="B421" s="44"/>
      <c r="F421" s="46"/>
      <c r="G421" s="46"/>
      <c r="H421" s="46"/>
      <c r="I421" s="46"/>
      <c r="J421" s="46"/>
      <c r="K421" s="5"/>
      <c r="AE421" s="49"/>
      <c r="AF421" s="49"/>
      <c r="AT421" s="32"/>
      <c r="AU421" s="32"/>
      <c r="AV421" s="32"/>
      <c r="AW421" s="32"/>
      <c r="AX421" s="32"/>
      <c r="AY421" s="32"/>
    </row>
    <row r="422" spans="2:51" x14ac:dyDescent="0.2">
      <c r="B422" s="44"/>
      <c r="F422" s="46"/>
      <c r="G422" s="46"/>
      <c r="H422" s="46"/>
      <c r="I422" s="46"/>
      <c r="J422" s="46"/>
      <c r="K422" s="5"/>
      <c r="AE422" s="49"/>
      <c r="AF422" s="49"/>
      <c r="AT422" s="32"/>
      <c r="AU422" s="32"/>
      <c r="AV422" s="32"/>
      <c r="AW422" s="32"/>
      <c r="AX422" s="32"/>
      <c r="AY422" s="32"/>
    </row>
    <row r="423" spans="2:51" x14ac:dyDescent="0.2">
      <c r="B423" s="44"/>
      <c r="F423" s="46"/>
      <c r="G423" s="46"/>
      <c r="H423" s="46"/>
      <c r="I423" s="46"/>
      <c r="J423" s="46"/>
      <c r="K423" s="5"/>
      <c r="AE423" s="49"/>
      <c r="AF423" s="49"/>
      <c r="AT423" s="32"/>
      <c r="AU423" s="32"/>
      <c r="AV423" s="32"/>
      <c r="AW423" s="32"/>
      <c r="AX423" s="32"/>
      <c r="AY423" s="32"/>
    </row>
    <row r="424" spans="2:51" x14ac:dyDescent="0.2">
      <c r="B424" s="44"/>
      <c r="F424" s="46"/>
      <c r="G424" s="46"/>
      <c r="H424" s="46"/>
      <c r="I424" s="46"/>
      <c r="J424" s="46"/>
      <c r="K424" s="5"/>
      <c r="AE424" s="49"/>
      <c r="AF424" s="49"/>
      <c r="AT424" s="32"/>
      <c r="AU424" s="32"/>
      <c r="AV424" s="32"/>
      <c r="AW424" s="32"/>
      <c r="AX424" s="32"/>
      <c r="AY424" s="32"/>
    </row>
    <row r="425" spans="2:51" x14ac:dyDescent="0.2">
      <c r="B425" s="44"/>
      <c r="F425" s="46"/>
      <c r="G425" s="46"/>
      <c r="H425" s="46"/>
      <c r="I425" s="46"/>
      <c r="J425" s="46"/>
      <c r="K425" s="5"/>
      <c r="AE425" s="49"/>
      <c r="AF425" s="49"/>
      <c r="AT425" s="32"/>
      <c r="AU425" s="32"/>
      <c r="AV425" s="32"/>
      <c r="AW425" s="32"/>
      <c r="AX425" s="32"/>
      <c r="AY425" s="32"/>
    </row>
    <row r="426" spans="2:51" x14ac:dyDescent="0.2">
      <c r="B426" s="44"/>
      <c r="F426" s="46"/>
      <c r="G426" s="46"/>
      <c r="H426" s="46"/>
      <c r="I426" s="46"/>
      <c r="J426" s="46"/>
      <c r="K426" s="5"/>
      <c r="AE426" s="49"/>
      <c r="AF426" s="49"/>
      <c r="AT426" s="32"/>
      <c r="AU426" s="32"/>
      <c r="AV426" s="32"/>
      <c r="AW426" s="32"/>
      <c r="AX426" s="32"/>
      <c r="AY426" s="32"/>
    </row>
    <row r="427" spans="2:51" x14ac:dyDescent="0.2">
      <c r="B427" s="44"/>
      <c r="F427" s="46"/>
      <c r="G427" s="46"/>
      <c r="H427" s="46"/>
      <c r="I427" s="46"/>
      <c r="J427" s="46"/>
      <c r="K427" s="5"/>
      <c r="AE427" s="49"/>
      <c r="AF427" s="49"/>
      <c r="AT427" s="32"/>
      <c r="AU427" s="32"/>
      <c r="AV427" s="32"/>
      <c r="AW427" s="32"/>
      <c r="AX427" s="32"/>
      <c r="AY427" s="32"/>
    </row>
    <row r="428" spans="2:51" x14ac:dyDescent="0.2">
      <c r="B428" s="44"/>
      <c r="F428" s="46"/>
      <c r="G428" s="46"/>
      <c r="H428" s="46"/>
      <c r="I428" s="46"/>
      <c r="J428" s="46"/>
      <c r="K428" s="5"/>
      <c r="AE428" s="49"/>
      <c r="AF428" s="49"/>
      <c r="AT428" s="32"/>
      <c r="AU428" s="32"/>
      <c r="AV428" s="32"/>
      <c r="AW428" s="32"/>
      <c r="AX428" s="32"/>
      <c r="AY428" s="32"/>
    </row>
    <row r="429" spans="2:51" x14ac:dyDescent="0.2">
      <c r="B429" s="44"/>
      <c r="F429" s="46"/>
      <c r="G429" s="46"/>
      <c r="H429" s="46"/>
      <c r="I429" s="46"/>
      <c r="J429" s="46"/>
      <c r="K429" s="5"/>
      <c r="AE429" s="49"/>
      <c r="AF429" s="49"/>
      <c r="AT429" s="32"/>
      <c r="AU429" s="32"/>
      <c r="AV429" s="32"/>
      <c r="AW429" s="32"/>
      <c r="AX429" s="32"/>
      <c r="AY429" s="32"/>
    </row>
    <row r="430" spans="2:51" x14ac:dyDescent="0.2">
      <c r="B430" s="44"/>
      <c r="F430" s="46"/>
      <c r="G430" s="46"/>
      <c r="H430" s="46"/>
      <c r="I430" s="46"/>
      <c r="J430" s="46"/>
      <c r="K430" s="5"/>
      <c r="AE430" s="49"/>
      <c r="AF430" s="49"/>
      <c r="AT430" s="32"/>
      <c r="AU430" s="32"/>
      <c r="AV430" s="32"/>
      <c r="AW430" s="32"/>
      <c r="AX430" s="32"/>
      <c r="AY430" s="32"/>
    </row>
    <row r="431" spans="2:51" x14ac:dyDescent="0.2">
      <c r="B431" s="44"/>
      <c r="F431" s="46"/>
      <c r="G431" s="46"/>
      <c r="H431" s="46"/>
      <c r="I431" s="46"/>
      <c r="J431" s="46"/>
      <c r="K431" s="5"/>
      <c r="AE431" s="49"/>
      <c r="AF431" s="49"/>
      <c r="AT431" s="32"/>
      <c r="AU431" s="32"/>
      <c r="AV431" s="32"/>
      <c r="AW431" s="32"/>
      <c r="AX431" s="32"/>
      <c r="AY431" s="32"/>
    </row>
    <row r="432" spans="2:51" x14ac:dyDescent="0.2">
      <c r="B432" s="44"/>
      <c r="F432" s="46"/>
      <c r="G432" s="46"/>
      <c r="H432" s="46"/>
      <c r="I432" s="46"/>
      <c r="J432" s="46"/>
      <c r="K432" s="5"/>
      <c r="AE432" s="49"/>
      <c r="AF432" s="49"/>
      <c r="AT432" s="32"/>
      <c r="AU432" s="32"/>
      <c r="AV432" s="32"/>
      <c r="AW432" s="32"/>
      <c r="AX432" s="32"/>
      <c r="AY432" s="32"/>
    </row>
    <row r="433" spans="2:51" x14ac:dyDescent="0.2">
      <c r="B433" s="44"/>
      <c r="F433" s="46"/>
      <c r="G433" s="46"/>
      <c r="H433" s="46"/>
      <c r="I433" s="46"/>
      <c r="J433" s="46"/>
      <c r="K433" s="5"/>
      <c r="AE433" s="49"/>
      <c r="AF433" s="49"/>
      <c r="AT433" s="32"/>
      <c r="AU433" s="32"/>
      <c r="AV433" s="32"/>
      <c r="AW433" s="32"/>
      <c r="AX433" s="32"/>
      <c r="AY433" s="32"/>
    </row>
    <row r="434" spans="2:51" x14ac:dyDescent="0.2">
      <c r="B434" s="44"/>
      <c r="F434" s="46"/>
      <c r="G434" s="46"/>
      <c r="H434" s="46"/>
      <c r="I434" s="46"/>
      <c r="J434" s="46"/>
      <c r="K434" s="5"/>
      <c r="AE434" s="49"/>
      <c r="AF434" s="49"/>
      <c r="AT434" s="32"/>
      <c r="AU434" s="32"/>
      <c r="AV434" s="32"/>
      <c r="AW434" s="32"/>
      <c r="AX434" s="32"/>
      <c r="AY434" s="32"/>
    </row>
    <row r="435" spans="2:51" x14ac:dyDescent="0.2">
      <c r="B435" s="44"/>
      <c r="F435" s="46"/>
      <c r="G435" s="46"/>
      <c r="H435" s="46"/>
      <c r="I435" s="46"/>
      <c r="J435" s="46"/>
      <c r="K435" s="5"/>
      <c r="AE435" s="49"/>
      <c r="AF435" s="49"/>
      <c r="AT435" s="32"/>
      <c r="AU435" s="32"/>
      <c r="AV435" s="32"/>
      <c r="AW435" s="32"/>
      <c r="AX435" s="32"/>
      <c r="AY435" s="32"/>
    </row>
    <row r="436" spans="2:51" x14ac:dyDescent="0.2">
      <c r="B436" s="44"/>
      <c r="F436" s="46"/>
      <c r="G436" s="46"/>
      <c r="H436" s="46"/>
      <c r="I436" s="46"/>
      <c r="J436" s="46"/>
      <c r="K436" s="5"/>
      <c r="AE436" s="49"/>
      <c r="AF436" s="49"/>
      <c r="AT436" s="32"/>
      <c r="AU436" s="32"/>
      <c r="AV436" s="32"/>
      <c r="AW436" s="32"/>
      <c r="AX436" s="32"/>
      <c r="AY436" s="32"/>
    </row>
    <row r="437" spans="2:51" x14ac:dyDescent="0.2">
      <c r="B437" s="44"/>
      <c r="F437" s="46"/>
      <c r="G437" s="46"/>
      <c r="H437" s="46"/>
      <c r="I437" s="46"/>
      <c r="J437" s="46"/>
      <c r="K437" s="5"/>
      <c r="AE437" s="49"/>
      <c r="AF437" s="49"/>
      <c r="AT437" s="32"/>
      <c r="AU437" s="32"/>
      <c r="AV437" s="32"/>
      <c r="AW437" s="32"/>
      <c r="AX437" s="32"/>
      <c r="AY437" s="32"/>
    </row>
    <row r="438" spans="2:51" x14ac:dyDescent="0.2">
      <c r="B438" s="44"/>
      <c r="F438" s="46"/>
      <c r="G438" s="46"/>
      <c r="H438" s="46"/>
      <c r="I438" s="46"/>
      <c r="J438" s="46"/>
      <c r="K438" s="5"/>
      <c r="AE438" s="49"/>
      <c r="AF438" s="49"/>
      <c r="AT438" s="32"/>
      <c r="AU438" s="32"/>
      <c r="AV438" s="32"/>
      <c r="AW438" s="32"/>
      <c r="AX438" s="32"/>
      <c r="AY438" s="32"/>
    </row>
    <row r="439" spans="2:51" x14ac:dyDescent="0.2">
      <c r="B439" s="44"/>
      <c r="F439" s="46"/>
      <c r="G439" s="46"/>
      <c r="H439" s="46"/>
      <c r="I439" s="46"/>
      <c r="J439" s="46"/>
      <c r="K439" s="5"/>
      <c r="AE439" s="49"/>
      <c r="AF439" s="49"/>
      <c r="AT439" s="32"/>
      <c r="AU439" s="32"/>
      <c r="AV439" s="32"/>
      <c r="AW439" s="32"/>
      <c r="AX439" s="32"/>
      <c r="AY439" s="32"/>
    </row>
    <row r="440" spans="2:51" x14ac:dyDescent="0.2">
      <c r="B440" s="44"/>
      <c r="F440" s="46"/>
      <c r="G440" s="46"/>
      <c r="H440" s="46"/>
      <c r="I440" s="46"/>
      <c r="J440" s="46"/>
      <c r="K440" s="5"/>
      <c r="AE440" s="49"/>
      <c r="AF440" s="49"/>
      <c r="AT440" s="32"/>
      <c r="AU440" s="32"/>
      <c r="AV440" s="32"/>
      <c r="AW440" s="32"/>
      <c r="AX440" s="32"/>
      <c r="AY440" s="32"/>
    </row>
    <row r="441" spans="2:51" x14ac:dyDescent="0.2">
      <c r="B441" s="44"/>
      <c r="F441" s="46"/>
      <c r="G441" s="46"/>
      <c r="H441" s="46"/>
      <c r="I441" s="46"/>
      <c r="J441" s="46"/>
      <c r="K441" s="5"/>
      <c r="AE441" s="49"/>
      <c r="AF441" s="49"/>
      <c r="AT441" s="32"/>
      <c r="AU441" s="32"/>
      <c r="AV441" s="32"/>
      <c r="AW441" s="32"/>
      <c r="AX441" s="32"/>
      <c r="AY441" s="32"/>
    </row>
    <row r="442" spans="2:51" x14ac:dyDescent="0.2">
      <c r="B442" s="44"/>
      <c r="F442" s="46"/>
      <c r="G442" s="46"/>
      <c r="H442" s="46"/>
      <c r="I442" s="46"/>
      <c r="J442" s="46"/>
      <c r="K442" s="5"/>
      <c r="AE442" s="49"/>
      <c r="AF442" s="49"/>
      <c r="AT442" s="32"/>
      <c r="AU442" s="32"/>
      <c r="AV442" s="32"/>
      <c r="AW442" s="32"/>
      <c r="AX442" s="32"/>
      <c r="AY442" s="32"/>
    </row>
    <row r="443" spans="2:51" x14ac:dyDescent="0.2">
      <c r="B443" s="44"/>
      <c r="F443" s="46"/>
      <c r="G443" s="46"/>
      <c r="H443" s="46"/>
      <c r="I443" s="46"/>
      <c r="J443" s="46"/>
      <c r="K443" s="5"/>
      <c r="AE443" s="49"/>
      <c r="AF443" s="49"/>
      <c r="AT443" s="32"/>
      <c r="AU443" s="32"/>
      <c r="AV443" s="32"/>
      <c r="AW443" s="32"/>
      <c r="AX443" s="32"/>
      <c r="AY443" s="32"/>
    </row>
    <row r="444" spans="2:51" x14ac:dyDescent="0.2">
      <c r="B444" s="44"/>
      <c r="F444" s="46"/>
      <c r="G444" s="46"/>
      <c r="H444" s="46"/>
      <c r="I444" s="46"/>
      <c r="J444" s="46"/>
      <c r="K444" s="5"/>
      <c r="AE444" s="49"/>
      <c r="AF444" s="49"/>
      <c r="AT444" s="32"/>
      <c r="AU444" s="32"/>
      <c r="AV444" s="32"/>
      <c r="AW444" s="32"/>
      <c r="AX444" s="32"/>
      <c r="AY444" s="32"/>
    </row>
    <row r="445" spans="2:51" x14ac:dyDescent="0.2">
      <c r="B445" s="44"/>
      <c r="F445" s="46"/>
      <c r="G445" s="46"/>
      <c r="H445" s="46"/>
      <c r="I445" s="46"/>
      <c r="J445" s="46"/>
      <c r="K445" s="5"/>
      <c r="AE445" s="49"/>
      <c r="AF445" s="49"/>
      <c r="AT445" s="32"/>
      <c r="AU445" s="32"/>
      <c r="AV445" s="32"/>
      <c r="AW445" s="32"/>
      <c r="AX445" s="32"/>
      <c r="AY445" s="32"/>
    </row>
    <row r="446" spans="2:51" x14ac:dyDescent="0.2">
      <c r="B446" s="44"/>
      <c r="F446" s="46"/>
      <c r="G446" s="46"/>
      <c r="H446" s="46"/>
      <c r="I446" s="46"/>
      <c r="J446" s="46"/>
      <c r="K446" s="5"/>
      <c r="AE446" s="49"/>
      <c r="AF446" s="49"/>
      <c r="AT446" s="32"/>
      <c r="AU446" s="32"/>
      <c r="AV446" s="32"/>
      <c r="AW446" s="32"/>
      <c r="AX446" s="32"/>
      <c r="AY446" s="32"/>
    </row>
    <row r="447" spans="2:51" x14ac:dyDescent="0.2">
      <c r="B447" s="44"/>
      <c r="F447" s="46"/>
      <c r="G447" s="46"/>
      <c r="H447" s="46"/>
      <c r="I447" s="46"/>
      <c r="J447" s="46"/>
      <c r="K447" s="5"/>
      <c r="AE447" s="49"/>
      <c r="AF447" s="49"/>
      <c r="AT447" s="32"/>
      <c r="AU447" s="32"/>
      <c r="AV447" s="32"/>
      <c r="AW447" s="32"/>
      <c r="AX447" s="32"/>
      <c r="AY447" s="32"/>
    </row>
    <row r="448" spans="2:51" x14ac:dyDescent="0.2">
      <c r="B448" s="44"/>
      <c r="F448" s="46"/>
      <c r="G448" s="46"/>
      <c r="H448" s="46"/>
      <c r="I448" s="46"/>
      <c r="J448" s="46"/>
      <c r="K448" s="5"/>
      <c r="AE448" s="49"/>
      <c r="AF448" s="49"/>
      <c r="AT448" s="32"/>
      <c r="AU448" s="32"/>
      <c r="AV448" s="32"/>
      <c r="AW448" s="32"/>
      <c r="AX448" s="32"/>
      <c r="AY448" s="32"/>
    </row>
    <row r="449" spans="2:51" x14ac:dyDescent="0.2">
      <c r="B449" s="44"/>
      <c r="F449" s="46"/>
      <c r="G449" s="46"/>
      <c r="H449" s="46"/>
      <c r="I449" s="46"/>
      <c r="J449" s="46"/>
      <c r="K449" s="5"/>
      <c r="AE449" s="49"/>
      <c r="AF449" s="49"/>
      <c r="AT449" s="32"/>
      <c r="AU449" s="32"/>
      <c r="AV449" s="32"/>
      <c r="AW449" s="32"/>
      <c r="AX449" s="32"/>
      <c r="AY449" s="32"/>
    </row>
    <row r="450" spans="2:51" x14ac:dyDescent="0.2">
      <c r="B450" s="44"/>
      <c r="F450" s="46"/>
      <c r="G450" s="46"/>
      <c r="H450" s="46"/>
      <c r="I450" s="46"/>
      <c r="J450" s="46"/>
      <c r="K450" s="5"/>
      <c r="AE450" s="49"/>
      <c r="AF450" s="49"/>
      <c r="AT450" s="32"/>
      <c r="AU450" s="32"/>
      <c r="AV450" s="32"/>
      <c r="AW450" s="32"/>
      <c r="AX450" s="32"/>
      <c r="AY450" s="32"/>
    </row>
    <row r="451" spans="2:51" x14ac:dyDescent="0.2">
      <c r="B451" s="44"/>
      <c r="F451" s="46"/>
      <c r="G451" s="46"/>
      <c r="H451" s="46"/>
      <c r="I451" s="46"/>
      <c r="J451" s="46"/>
      <c r="K451" s="5"/>
      <c r="AE451" s="49"/>
      <c r="AF451" s="49"/>
      <c r="AT451" s="32"/>
      <c r="AU451" s="32"/>
      <c r="AV451" s="32"/>
      <c r="AW451" s="32"/>
      <c r="AX451" s="32"/>
      <c r="AY451" s="32"/>
    </row>
    <row r="452" spans="2:51" x14ac:dyDescent="0.2">
      <c r="B452" s="44"/>
      <c r="F452" s="46"/>
      <c r="G452" s="46"/>
      <c r="H452" s="46"/>
      <c r="I452" s="46"/>
      <c r="J452" s="46"/>
      <c r="K452" s="5"/>
      <c r="AE452" s="49"/>
      <c r="AF452" s="49"/>
      <c r="AT452" s="32"/>
      <c r="AU452" s="32"/>
      <c r="AV452" s="32"/>
      <c r="AW452" s="32"/>
      <c r="AX452" s="32"/>
      <c r="AY452" s="32"/>
    </row>
    <row r="453" spans="2:51" x14ac:dyDescent="0.2">
      <c r="B453" s="44"/>
      <c r="F453" s="46"/>
      <c r="G453" s="46"/>
      <c r="H453" s="46"/>
      <c r="I453" s="46"/>
      <c r="J453" s="46"/>
      <c r="K453" s="5"/>
      <c r="AE453" s="49"/>
      <c r="AF453" s="49"/>
      <c r="AT453" s="32"/>
      <c r="AU453" s="32"/>
      <c r="AV453" s="32"/>
      <c r="AW453" s="32"/>
      <c r="AX453" s="32"/>
      <c r="AY453" s="32"/>
    </row>
    <row r="454" spans="2:51" x14ac:dyDescent="0.2">
      <c r="B454" s="44"/>
      <c r="F454" s="46"/>
      <c r="G454" s="46"/>
      <c r="H454" s="46"/>
      <c r="I454" s="46"/>
      <c r="J454" s="46"/>
      <c r="K454" s="5"/>
      <c r="AE454" s="49"/>
      <c r="AF454" s="49"/>
      <c r="AT454" s="32"/>
      <c r="AU454" s="32"/>
      <c r="AV454" s="32"/>
      <c r="AW454" s="32"/>
      <c r="AX454" s="32"/>
      <c r="AY454" s="32"/>
    </row>
    <row r="455" spans="2:51" x14ac:dyDescent="0.2">
      <c r="B455" s="44"/>
      <c r="F455" s="46"/>
      <c r="G455" s="46"/>
      <c r="H455" s="46"/>
      <c r="I455" s="46"/>
      <c r="J455" s="46"/>
      <c r="K455" s="5"/>
      <c r="AE455" s="49"/>
      <c r="AF455" s="49"/>
      <c r="AT455" s="32"/>
      <c r="AU455" s="32"/>
      <c r="AV455" s="32"/>
      <c r="AW455" s="32"/>
      <c r="AX455" s="32"/>
      <c r="AY455" s="32"/>
    </row>
    <row r="456" spans="2:51" x14ac:dyDescent="0.2">
      <c r="B456" s="44"/>
      <c r="F456" s="46"/>
      <c r="G456" s="46"/>
      <c r="H456" s="46"/>
      <c r="I456" s="46"/>
      <c r="J456" s="46"/>
      <c r="K456" s="5"/>
      <c r="AE456" s="49"/>
      <c r="AF456" s="49"/>
      <c r="AT456" s="32"/>
      <c r="AU456" s="32"/>
      <c r="AV456" s="32"/>
      <c r="AW456" s="32"/>
      <c r="AX456" s="32"/>
      <c r="AY456" s="32"/>
    </row>
    <row r="457" spans="2:51" x14ac:dyDescent="0.2">
      <c r="B457" s="44"/>
      <c r="F457" s="46"/>
      <c r="G457" s="46"/>
      <c r="H457" s="46"/>
      <c r="I457" s="46"/>
      <c r="J457" s="46"/>
      <c r="K457" s="5"/>
      <c r="AE457" s="49"/>
      <c r="AF457" s="49"/>
      <c r="AT457" s="32"/>
      <c r="AU457" s="32"/>
      <c r="AV457" s="32"/>
      <c r="AW457" s="32"/>
      <c r="AX457" s="32"/>
      <c r="AY457" s="32"/>
    </row>
    <row r="458" spans="2:51" x14ac:dyDescent="0.2">
      <c r="B458" s="44"/>
      <c r="F458" s="46"/>
      <c r="G458" s="46"/>
      <c r="H458" s="46"/>
      <c r="I458" s="46"/>
      <c r="J458" s="46"/>
      <c r="K458" s="5"/>
      <c r="AE458" s="49"/>
      <c r="AF458" s="49"/>
      <c r="AT458" s="32"/>
      <c r="AU458" s="32"/>
      <c r="AV458" s="32"/>
      <c r="AW458" s="32"/>
      <c r="AX458" s="32"/>
      <c r="AY458" s="32"/>
    </row>
    <row r="459" spans="2:51" x14ac:dyDescent="0.2">
      <c r="B459" s="44"/>
      <c r="F459" s="46"/>
      <c r="G459" s="46"/>
      <c r="H459" s="46"/>
      <c r="I459" s="46"/>
      <c r="J459" s="46"/>
      <c r="K459" s="5"/>
      <c r="AE459" s="49"/>
      <c r="AF459" s="49"/>
      <c r="AT459" s="32"/>
      <c r="AU459" s="32"/>
      <c r="AV459" s="32"/>
      <c r="AW459" s="32"/>
      <c r="AX459" s="32"/>
      <c r="AY459" s="32"/>
    </row>
    <row r="460" spans="2:51" x14ac:dyDescent="0.2">
      <c r="B460" s="44"/>
      <c r="F460" s="46"/>
      <c r="G460" s="46"/>
      <c r="H460" s="46"/>
      <c r="I460" s="46"/>
      <c r="J460" s="46"/>
      <c r="K460" s="5"/>
      <c r="AE460" s="49"/>
      <c r="AF460" s="49"/>
      <c r="AT460" s="32"/>
      <c r="AU460" s="32"/>
      <c r="AV460" s="32"/>
      <c r="AW460" s="32"/>
      <c r="AX460" s="32"/>
      <c r="AY460" s="32"/>
    </row>
    <row r="461" spans="2:51" x14ac:dyDescent="0.2">
      <c r="B461" s="44"/>
      <c r="F461" s="46"/>
      <c r="G461" s="46"/>
      <c r="H461" s="46"/>
      <c r="I461" s="46"/>
      <c r="J461" s="46"/>
      <c r="K461" s="5"/>
      <c r="AE461" s="49"/>
      <c r="AF461" s="49"/>
      <c r="AT461" s="32"/>
      <c r="AU461" s="32"/>
      <c r="AV461" s="32"/>
      <c r="AW461" s="32"/>
      <c r="AX461" s="32"/>
      <c r="AY461" s="32"/>
    </row>
    <row r="462" spans="2:51" x14ac:dyDescent="0.2">
      <c r="B462" s="44"/>
      <c r="F462" s="46"/>
      <c r="G462" s="46"/>
      <c r="H462" s="46"/>
      <c r="I462" s="46"/>
      <c r="J462" s="46"/>
      <c r="K462" s="5"/>
      <c r="AE462" s="49"/>
      <c r="AF462" s="49"/>
      <c r="AT462" s="32"/>
      <c r="AU462" s="32"/>
      <c r="AV462" s="32"/>
      <c r="AW462" s="32"/>
      <c r="AX462" s="32"/>
      <c r="AY462" s="32"/>
    </row>
    <row r="463" spans="2:51" x14ac:dyDescent="0.2">
      <c r="B463" s="44"/>
      <c r="F463" s="46"/>
      <c r="G463" s="46"/>
      <c r="H463" s="46"/>
      <c r="I463" s="46"/>
      <c r="J463" s="46"/>
      <c r="K463" s="5"/>
      <c r="AE463" s="49"/>
      <c r="AF463" s="49"/>
      <c r="AT463" s="32"/>
      <c r="AU463" s="32"/>
      <c r="AV463" s="32"/>
      <c r="AW463" s="32"/>
      <c r="AX463" s="32"/>
      <c r="AY463" s="32"/>
    </row>
    <row r="464" spans="2:51" x14ac:dyDescent="0.2">
      <c r="B464" s="44"/>
      <c r="F464" s="46"/>
      <c r="G464" s="46"/>
      <c r="H464" s="46"/>
      <c r="I464" s="46"/>
      <c r="J464" s="46"/>
      <c r="K464" s="5"/>
      <c r="AE464" s="49"/>
      <c r="AF464" s="49"/>
      <c r="AT464" s="32"/>
      <c r="AU464" s="32"/>
      <c r="AV464" s="32"/>
      <c r="AW464" s="32"/>
      <c r="AX464" s="32"/>
      <c r="AY464" s="32"/>
    </row>
    <row r="465" spans="2:51" x14ac:dyDescent="0.2">
      <c r="B465" s="44"/>
      <c r="F465" s="46"/>
      <c r="G465" s="46"/>
      <c r="H465" s="46"/>
      <c r="I465" s="46"/>
      <c r="J465" s="46"/>
      <c r="K465" s="5"/>
      <c r="AE465" s="49"/>
      <c r="AF465" s="49"/>
      <c r="AT465" s="32"/>
      <c r="AU465" s="32"/>
      <c r="AV465" s="32"/>
      <c r="AW465" s="32"/>
      <c r="AX465" s="32"/>
      <c r="AY465" s="32"/>
    </row>
    <row r="466" spans="2:51" x14ac:dyDescent="0.2">
      <c r="B466" s="44"/>
      <c r="F466" s="46"/>
      <c r="G466" s="46"/>
      <c r="H466" s="46"/>
      <c r="I466" s="46"/>
      <c r="J466" s="46"/>
      <c r="K466" s="5"/>
      <c r="AE466" s="49"/>
      <c r="AF466" s="49"/>
      <c r="AT466" s="32"/>
      <c r="AU466" s="32"/>
      <c r="AV466" s="32"/>
      <c r="AW466" s="32"/>
      <c r="AX466" s="32"/>
      <c r="AY466" s="32"/>
    </row>
    <row r="467" spans="2:51" x14ac:dyDescent="0.2">
      <c r="B467" s="44"/>
      <c r="F467" s="46"/>
      <c r="G467" s="46"/>
      <c r="H467" s="46"/>
      <c r="I467" s="46"/>
      <c r="J467" s="46"/>
      <c r="K467" s="5"/>
      <c r="AE467" s="49"/>
      <c r="AF467" s="49"/>
      <c r="AT467" s="32"/>
      <c r="AU467" s="32"/>
      <c r="AV467" s="32"/>
      <c r="AW467" s="32"/>
      <c r="AX467" s="32"/>
      <c r="AY467" s="32"/>
    </row>
    <row r="468" spans="2:51" x14ac:dyDescent="0.2">
      <c r="B468" s="44"/>
      <c r="F468" s="46"/>
      <c r="G468" s="46"/>
      <c r="H468" s="46"/>
      <c r="I468" s="46"/>
      <c r="J468" s="46"/>
      <c r="K468" s="5"/>
      <c r="AE468" s="49"/>
      <c r="AF468" s="49"/>
      <c r="AT468" s="32"/>
      <c r="AU468" s="32"/>
      <c r="AV468" s="32"/>
      <c r="AW468" s="32"/>
      <c r="AX468" s="32"/>
      <c r="AY468" s="32"/>
    </row>
    <row r="469" spans="2:51" x14ac:dyDescent="0.2">
      <c r="B469" s="44"/>
      <c r="F469" s="46"/>
      <c r="G469" s="46"/>
      <c r="H469" s="46"/>
      <c r="I469" s="46"/>
      <c r="J469" s="46"/>
      <c r="K469" s="5"/>
      <c r="AE469" s="49"/>
      <c r="AF469" s="49"/>
      <c r="AT469" s="32"/>
      <c r="AU469" s="32"/>
      <c r="AV469" s="32"/>
      <c r="AW469" s="32"/>
      <c r="AX469" s="32"/>
      <c r="AY469" s="32"/>
    </row>
    <row r="470" spans="2:51" x14ac:dyDescent="0.2">
      <c r="B470" s="44"/>
      <c r="F470" s="46"/>
      <c r="G470" s="46"/>
      <c r="H470" s="46"/>
      <c r="I470" s="46"/>
      <c r="J470" s="46"/>
      <c r="K470" s="5"/>
      <c r="AE470" s="49"/>
      <c r="AF470" s="49"/>
      <c r="AT470" s="32"/>
      <c r="AU470" s="32"/>
      <c r="AV470" s="32"/>
      <c r="AW470" s="32"/>
      <c r="AX470" s="32"/>
      <c r="AY470" s="32"/>
    </row>
    <row r="471" spans="2:51" x14ac:dyDescent="0.2">
      <c r="B471" s="44"/>
      <c r="F471" s="46"/>
      <c r="G471" s="46"/>
      <c r="H471" s="46"/>
      <c r="I471" s="46"/>
      <c r="J471" s="46"/>
      <c r="K471" s="5"/>
      <c r="AE471" s="49"/>
      <c r="AF471" s="49"/>
      <c r="AT471" s="32"/>
      <c r="AU471" s="32"/>
      <c r="AV471" s="32"/>
      <c r="AW471" s="32"/>
      <c r="AX471" s="32"/>
      <c r="AY471" s="32"/>
    </row>
    <row r="472" spans="2:51" x14ac:dyDescent="0.2">
      <c r="B472" s="44"/>
      <c r="F472" s="46"/>
      <c r="G472" s="46"/>
      <c r="H472" s="46"/>
      <c r="I472" s="46"/>
      <c r="J472" s="46"/>
      <c r="K472" s="5"/>
      <c r="AE472" s="49"/>
      <c r="AF472" s="49"/>
      <c r="AT472" s="32"/>
      <c r="AU472" s="32"/>
      <c r="AV472" s="32"/>
      <c r="AW472" s="32"/>
      <c r="AX472" s="32"/>
      <c r="AY472" s="32"/>
    </row>
    <row r="473" spans="2:51" x14ac:dyDescent="0.2">
      <c r="B473" s="44"/>
      <c r="F473" s="46"/>
      <c r="G473" s="46"/>
      <c r="H473" s="46"/>
      <c r="I473" s="46"/>
      <c r="J473" s="46"/>
      <c r="K473" s="5"/>
      <c r="AE473" s="49"/>
      <c r="AF473" s="49"/>
      <c r="AT473" s="32"/>
      <c r="AU473" s="32"/>
      <c r="AV473" s="32"/>
      <c r="AW473" s="32"/>
      <c r="AX473" s="32"/>
      <c r="AY473" s="32"/>
    </row>
    <row r="474" spans="2:51" x14ac:dyDescent="0.2">
      <c r="B474" s="44"/>
      <c r="F474" s="46"/>
      <c r="G474" s="46"/>
      <c r="H474" s="46"/>
      <c r="I474" s="46"/>
      <c r="J474" s="46"/>
      <c r="K474" s="5"/>
      <c r="AE474" s="49"/>
      <c r="AF474" s="49"/>
      <c r="AT474" s="32"/>
      <c r="AU474" s="32"/>
      <c r="AV474" s="32"/>
      <c r="AW474" s="32"/>
      <c r="AX474" s="32"/>
      <c r="AY474" s="32"/>
    </row>
    <row r="475" spans="2:51" x14ac:dyDescent="0.2">
      <c r="B475" s="44"/>
      <c r="F475" s="46"/>
      <c r="G475" s="46"/>
      <c r="H475" s="46"/>
      <c r="I475" s="46"/>
      <c r="J475" s="46"/>
      <c r="K475" s="5"/>
      <c r="AE475" s="49"/>
      <c r="AF475" s="49"/>
      <c r="AT475" s="32"/>
      <c r="AU475" s="32"/>
      <c r="AV475" s="32"/>
      <c r="AW475" s="32"/>
      <c r="AX475" s="32"/>
      <c r="AY475" s="32"/>
    </row>
    <row r="476" spans="2:51" x14ac:dyDescent="0.2">
      <c r="B476" s="44"/>
      <c r="F476" s="46"/>
      <c r="G476" s="46"/>
      <c r="H476" s="46"/>
      <c r="I476" s="46"/>
      <c r="J476" s="46"/>
      <c r="K476" s="5"/>
      <c r="AE476" s="49"/>
      <c r="AF476" s="49"/>
      <c r="AT476" s="32"/>
      <c r="AU476" s="32"/>
      <c r="AV476" s="32"/>
      <c r="AW476" s="32"/>
      <c r="AX476" s="32"/>
      <c r="AY476" s="32"/>
    </row>
    <row r="477" spans="2:51" x14ac:dyDescent="0.2">
      <c r="B477" s="44"/>
      <c r="F477" s="46"/>
      <c r="G477" s="46"/>
      <c r="H477" s="46"/>
      <c r="I477" s="46"/>
      <c r="J477" s="46"/>
      <c r="K477" s="5"/>
      <c r="AE477" s="49"/>
      <c r="AF477" s="49"/>
      <c r="AT477" s="32"/>
      <c r="AU477" s="32"/>
      <c r="AV477" s="32"/>
      <c r="AW477" s="32"/>
      <c r="AX477" s="32"/>
      <c r="AY477" s="32"/>
    </row>
    <row r="478" spans="2:51" x14ac:dyDescent="0.2">
      <c r="B478" s="44"/>
      <c r="F478" s="46"/>
      <c r="G478" s="46"/>
      <c r="H478" s="46"/>
      <c r="I478" s="46"/>
      <c r="J478" s="46"/>
      <c r="K478" s="5"/>
      <c r="AE478" s="49"/>
      <c r="AF478" s="49"/>
      <c r="AT478" s="32"/>
      <c r="AU478" s="32"/>
      <c r="AV478" s="32"/>
      <c r="AW478" s="32"/>
      <c r="AX478" s="32"/>
      <c r="AY478" s="32"/>
    </row>
    <row r="479" spans="2:51" x14ac:dyDescent="0.2">
      <c r="B479" s="44"/>
      <c r="F479" s="46"/>
      <c r="G479" s="46"/>
      <c r="H479" s="46"/>
      <c r="I479" s="46"/>
      <c r="J479" s="46"/>
      <c r="K479" s="5"/>
      <c r="AE479" s="49"/>
      <c r="AF479" s="49"/>
      <c r="AT479" s="32"/>
      <c r="AU479" s="32"/>
      <c r="AV479" s="32"/>
      <c r="AW479" s="32"/>
      <c r="AX479" s="32"/>
      <c r="AY479" s="32"/>
    </row>
    <row r="480" spans="2:51" x14ac:dyDescent="0.2">
      <c r="B480" s="44"/>
      <c r="F480" s="46"/>
      <c r="G480" s="46"/>
      <c r="H480" s="46"/>
      <c r="I480" s="46"/>
      <c r="J480" s="46"/>
      <c r="K480" s="5"/>
      <c r="AE480" s="49"/>
      <c r="AF480" s="49"/>
      <c r="AT480" s="32"/>
      <c r="AU480" s="32"/>
      <c r="AV480" s="32"/>
      <c r="AW480" s="32"/>
      <c r="AX480" s="32"/>
      <c r="AY480" s="32"/>
    </row>
    <row r="481" spans="2:51" x14ac:dyDescent="0.2">
      <c r="B481" s="44"/>
      <c r="F481" s="46"/>
      <c r="G481" s="46"/>
      <c r="H481" s="46"/>
      <c r="I481" s="46"/>
      <c r="J481" s="46"/>
      <c r="K481" s="5"/>
      <c r="AE481" s="49"/>
      <c r="AF481" s="49"/>
      <c r="AT481" s="32"/>
      <c r="AU481" s="32"/>
      <c r="AV481" s="32"/>
      <c r="AW481" s="32"/>
      <c r="AX481" s="32"/>
      <c r="AY481" s="32"/>
    </row>
    <row r="482" spans="2:51" x14ac:dyDescent="0.2">
      <c r="B482" s="44"/>
      <c r="F482" s="46"/>
      <c r="G482" s="46"/>
      <c r="H482" s="46"/>
      <c r="I482" s="46"/>
      <c r="J482" s="46"/>
      <c r="K482" s="5"/>
      <c r="AE482" s="49"/>
      <c r="AF482" s="49"/>
      <c r="AT482" s="32"/>
      <c r="AU482" s="32"/>
      <c r="AV482" s="32"/>
      <c r="AW482" s="32"/>
      <c r="AX482" s="32"/>
      <c r="AY482" s="32"/>
    </row>
    <row r="483" spans="2:51" x14ac:dyDescent="0.2">
      <c r="B483" s="44"/>
      <c r="F483" s="46"/>
      <c r="G483" s="46"/>
      <c r="H483" s="46"/>
      <c r="I483" s="46"/>
      <c r="J483" s="46"/>
      <c r="K483" s="5"/>
      <c r="AE483" s="49"/>
      <c r="AF483" s="49"/>
      <c r="AT483" s="32"/>
      <c r="AU483" s="32"/>
      <c r="AV483" s="32"/>
      <c r="AW483" s="32"/>
      <c r="AX483" s="32"/>
      <c r="AY483" s="32"/>
    </row>
    <row r="484" spans="2:51" x14ac:dyDescent="0.2">
      <c r="B484" s="44"/>
      <c r="F484" s="46"/>
      <c r="G484" s="46"/>
      <c r="H484" s="46"/>
      <c r="I484" s="46"/>
      <c r="J484" s="46"/>
      <c r="K484" s="5"/>
      <c r="AE484" s="49"/>
      <c r="AF484" s="49"/>
      <c r="AT484" s="32"/>
      <c r="AU484" s="32"/>
      <c r="AV484" s="32"/>
      <c r="AW484" s="32"/>
      <c r="AX484" s="32"/>
      <c r="AY484" s="32"/>
    </row>
    <row r="485" spans="2:51" x14ac:dyDescent="0.2">
      <c r="B485" s="44"/>
      <c r="F485" s="46"/>
      <c r="G485" s="46"/>
      <c r="H485" s="46"/>
      <c r="I485" s="46"/>
      <c r="J485" s="46"/>
      <c r="K485" s="5"/>
      <c r="AE485" s="49"/>
      <c r="AF485" s="49"/>
      <c r="AT485" s="32"/>
      <c r="AU485" s="32"/>
      <c r="AV485" s="32"/>
      <c r="AW485" s="32"/>
      <c r="AX485" s="32"/>
      <c r="AY485" s="32"/>
    </row>
    <row r="486" spans="2:51" x14ac:dyDescent="0.2">
      <c r="B486" s="44"/>
      <c r="F486" s="46"/>
      <c r="G486" s="46"/>
      <c r="H486" s="46"/>
      <c r="I486" s="46"/>
      <c r="J486" s="46"/>
      <c r="K486" s="5"/>
      <c r="AE486" s="49"/>
      <c r="AF486" s="49"/>
      <c r="AT486" s="32"/>
      <c r="AU486" s="32"/>
      <c r="AV486" s="32"/>
      <c r="AW486" s="32"/>
      <c r="AX486" s="32"/>
      <c r="AY486" s="32"/>
    </row>
    <row r="487" spans="2:51" x14ac:dyDescent="0.2">
      <c r="B487" s="44"/>
      <c r="F487" s="46"/>
      <c r="G487" s="46"/>
      <c r="H487" s="46"/>
      <c r="I487" s="46"/>
      <c r="J487" s="46"/>
      <c r="K487" s="5"/>
      <c r="AE487" s="49"/>
      <c r="AF487" s="49"/>
      <c r="AT487" s="32"/>
      <c r="AU487" s="32"/>
      <c r="AV487" s="32"/>
      <c r="AW487" s="32"/>
      <c r="AX487" s="32"/>
      <c r="AY487" s="32"/>
    </row>
    <row r="488" spans="2:51" x14ac:dyDescent="0.2">
      <c r="B488" s="44"/>
      <c r="F488" s="46"/>
      <c r="G488" s="46"/>
      <c r="H488" s="46"/>
      <c r="I488" s="46"/>
      <c r="J488" s="46"/>
      <c r="K488" s="5"/>
      <c r="AE488" s="49"/>
      <c r="AF488" s="49"/>
      <c r="AT488" s="32"/>
      <c r="AU488" s="32"/>
      <c r="AV488" s="32"/>
      <c r="AW488" s="32"/>
      <c r="AX488" s="32"/>
      <c r="AY488" s="32"/>
    </row>
    <row r="489" spans="2:51" x14ac:dyDescent="0.2">
      <c r="B489" s="44"/>
      <c r="F489" s="46"/>
      <c r="G489" s="46"/>
      <c r="H489" s="46"/>
      <c r="I489" s="46"/>
      <c r="J489" s="46"/>
      <c r="K489" s="5"/>
      <c r="AE489" s="49"/>
      <c r="AF489" s="49"/>
      <c r="AT489" s="32"/>
      <c r="AU489" s="32"/>
      <c r="AV489" s="32"/>
      <c r="AW489" s="32"/>
      <c r="AX489" s="32"/>
      <c r="AY489" s="32"/>
    </row>
    <row r="490" spans="2:51" x14ac:dyDescent="0.2">
      <c r="B490" s="44"/>
      <c r="F490" s="46"/>
      <c r="G490" s="46"/>
      <c r="H490" s="46"/>
      <c r="I490" s="46"/>
      <c r="J490" s="46"/>
      <c r="K490" s="5"/>
      <c r="AE490" s="49"/>
      <c r="AF490" s="49"/>
      <c r="AT490" s="32"/>
      <c r="AU490" s="32"/>
      <c r="AV490" s="32"/>
      <c r="AW490" s="32"/>
      <c r="AX490" s="32"/>
      <c r="AY490" s="32"/>
    </row>
    <row r="491" spans="2:51" x14ac:dyDescent="0.2">
      <c r="B491" s="44"/>
      <c r="F491" s="46"/>
      <c r="G491" s="46"/>
      <c r="H491" s="46"/>
      <c r="I491" s="46"/>
      <c r="J491" s="46"/>
      <c r="K491" s="5"/>
      <c r="AE491" s="49"/>
      <c r="AF491" s="49"/>
      <c r="AT491" s="32"/>
      <c r="AU491" s="32"/>
      <c r="AV491" s="32"/>
      <c r="AW491" s="32"/>
      <c r="AX491" s="32"/>
      <c r="AY491" s="32"/>
    </row>
    <row r="492" spans="2:51" x14ac:dyDescent="0.2">
      <c r="B492" s="44"/>
      <c r="F492" s="46"/>
      <c r="G492" s="46"/>
      <c r="H492" s="46"/>
      <c r="I492" s="46"/>
      <c r="J492" s="46"/>
      <c r="K492" s="5"/>
      <c r="AE492" s="49"/>
      <c r="AF492" s="49"/>
      <c r="AT492" s="32"/>
      <c r="AU492" s="32"/>
      <c r="AV492" s="32"/>
      <c r="AW492" s="32"/>
      <c r="AX492" s="32"/>
      <c r="AY492" s="32"/>
    </row>
    <row r="493" spans="2:51" x14ac:dyDescent="0.2">
      <c r="B493" s="44"/>
      <c r="F493" s="46"/>
      <c r="G493" s="46"/>
      <c r="H493" s="46"/>
      <c r="I493" s="46"/>
      <c r="J493" s="46"/>
      <c r="K493" s="5"/>
      <c r="AE493" s="49"/>
      <c r="AF493" s="49"/>
      <c r="AT493" s="32"/>
      <c r="AU493" s="32"/>
      <c r="AV493" s="32"/>
      <c r="AW493" s="32"/>
      <c r="AX493" s="32"/>
      <c r="AY493" s="32"/>
    </row>
    <row r="494" spans="2:51" x14ac:dyDescent="0.2">
      <c r="B494" s="44"/>
      <c r="F494" s="46"/>
      <c r="G494" s="46"/>
      <c r="H494" s="46"/>
      <c r="I494" s="46"/>
      <c r="J494" s="46"/>
      <c r="K494" s="5"/>
      <c r="AE494" s="49"/>
      <c r="AF494" s="49"/>
      <c r="AT494" s="32"/>
      <c r="AU494" s="32"/>
      <c r="AV494" s="32"/>
      <c r="AW494" s="32"/>
      <c r="AX494" s="32"/>
      <c r="AY494" s="32"/>
    </row>
    <row r="495" spans="2:51" x14ac:dyDescent="0.2">
      <c r="B495" s="44"/>
      <c r="F495" s="46"/>
      <c r="G495" s="46"/>
      <c r="H495" s="46"/>
      <c r="I495" s="46"/>
      <c r="J495" s="46"/>
      <c r="K495" s="5"/>
      <c r="AE495" s="49"/>
      <c r="AF495" s="49"/>
      <c r="AT495" s="32"/>
      <c r="AU495" s="32"/>
      <c r="AV495" s="32"/>
      <c r="AW495" s="32"/>
      <c r="AX495" s="32"/>
      <c r="AY495" s="32"/>
    </row>
    <row r="496" spans="2:51" x14ac:dyDescent="0.2">
      <c r="B496" s="44"/>
      <c r="F496" s="46"/>
      <c r="G496" s="46"/>
      <c r="H496" s="46"/>
      <c r="I496" s="46"/>
      <c r="J496" s="46"/>
      <c r="K496" s="5"/>
      <c r="AE496" s="49"/>
      <c r="AF496" s="49"/>
      <c r="AT496" s="32"/>
      <c r="AU496" s="32"/>
      <c r="AV496" s="32"/>
      <c r="AW496" s="32"/>
      <c r="AX496" s="32"/>
      <c r="AY496" s="32"/>
    </row>
    <row r="497" spans="2:51" x14ac:dyDescent="0.2">
      <c r="B497" s="44"/>
      <c r="F497" s="46"/>
      <c r="G497" s="46"/>
      <c r="H497" s="46"/>
      <c r="I497" s="46"/>
      <c r="J497" s="46"/>
      <c r="K497" s="5"/>
      <c r="AE497" s="49"/>
      <c r="AF497" s="49"/>
      <c r="AT497" s="32"/>
      <c r="AU497" s="32"/>
      <c r="AV497" s="32"/>
      <c r="AW497" s="32"/>
      <c r="AX497" s="32"/>
      <c r="AY497" s="32"/>
    </row>
    <row r="498" spans="2:51" x14ac:dyDescent="0.2">
      <c r="B498" s="44"/>
      <c r="F498" s="46"/>
      <c r="G498" s="46"/>
      <c r="H498" s="46"/>
      <c r="I498" s="46"/>
      <c r="J498" s="46"/>
      <c r="K498" s="5"/>
      <c r="AE498" s="49"/>
      <c r="AF498" s="49"/>
      <c r="AT498" s="32"/>
      <c r="AU498" s="32"/>
      <c r="AV498" s="32"/>
      <c r="AW498" s="32"/>
      <c r="AX498" s="32"/>
      <c r="AY498" s="32"/>
    </row>
    <row r="499" spans="2:51" x14ac:dyDescent="0.2">
      <c r="B499" s="44"/>
      <c r="F499" s="46"/>
      <c r="G499" s="46"/>
      <c r="H499" s="46"/>
      <c r="I499" s="46"/>
      <c r="J499" s="46"/>
      <c r="K499" s="5"/>
      <c r="AE499" s="49"/>
      <c r="AF499" s="49"/>
      <c r="AT499" s="32"/>
      <c r="AU499" s="32"/>
      <c r="AV499" s="32"/>
      <c r="AW499" s="32"/>
      <c r="AX499" s="32"/>
      <c r="AY499" s="32"/>
    </row>
    <row r="500" spans="2:51" x14ac:dyDescent="0.2">
      <c r="B500" s="44"/>
      <c r="F500" s="46"/>
      <c r="G500" s="46"/>
      <c r="H500" s="46"/>
      <c r="I500" s="46"/>
      <c r="J500" s="46"/>
      <c r="K500" s="5"/>
      <c r="AE500" s="49"/>
      <c r="AF500" s="49"/>
      <c r="AT500" s="32"/>
      <c r="AU500" s="32"/>
      <c r="AV500" s="32"/>
      <c r="AW500" s="32"/>
      <c r="AX500" s="32"/>
      <c r="AY500" s="32"/>
    </row>
    <row r="501" spans="2:51" x14ac:dyDescent="0.2">
      <c r="B501" s="44"/>
      <c r="F501" s="46"/>
      <c r="G501" s="46"/>
      <c r="H501" s="46"/>
      <c r="I501" s="46"/>
      <c r="J501" s="46"/>
      <c r="K501" s="5"/>
      <c r="AE501" s="49"/>
      <c r="AF501" s="49"/>
      <c r="AT501" s="32"/>
      <c r="AU501" s="32"/>
      <c r="AV501" s="32"/>
      <c r="AW501" s="32"/>
      <c r="AX501" s="32"/>
      <c r="AY501" s="32"/>
    </row>
    <row r="502" spans="2:51" x14ac:dyDescent="0.2">
      <c r="B502" s="44"/>
      <c r="F502" s="46"/>
      <c r="G502" s="46"/>
      <c r="H502" s="46"/>
      <c r="I502" s="46"/>
      <c r="J502" s="46"/>
      <c r="K502" s="5"/>
      <c r="AE502" s="49"/>
      <c r="AF502" s="49"/>
      <c r="AT502" s="32"/>
      <c r="AU502" s="32"/>
      <c r="AV502" s="32"/>
      <c r="AW502" s="32"/>
      <c r="AX502" s="32"/>
      <c r="AY502" s="32"/>
    </row>
    <row r="503" spans="2:51" x14ac:dyDescent="0.2">
      <c r="B503" s="44"/>
      <c r="F503" s="46"/>
      <c r="G503" s="46"/>
      <c r="H503" s="46"/>
      <c r="I503" s="46"/>
      <c r="J503" s="46"/>
      <c r="K503" s="5"/>
      <c r="AE503" s="49"/>
      <c r="AF503" s="49"/>
      <c r="AT503" s="32"/>
      <c r="AU503" s="32"/>
      <c r="AV503" s="32"/>
      <c r="AW503" s="32"/>
      <c r="AX503" s="32"/>
      <c r="AY503" s="32"/>
    </row>
    <row r="504" spans="2:51" x14ac:dyDescent="0.2">
      <c r="B504" s="44"/>
      <c r="F504" s="46"/>
      <c r="G504" s="46"/>
      <c r="H504" s="46"/>
      <c r="I504" s="46"/>
      <c r="J504" s="46"/>
      <c r="K504" s="5"/>
      <c r="AE504" s="49"/>
      <c r="AF504" s="49"/>
      <c r="AT504" s="32"/>
      <c r="AU504" s="32"/>
      <c r="AV504" s="32"/>
      <c r="AW504" s="32"/>
      <c r="AX504" s="32"/>
      <c r="AY504" s="32"/>
    </row>
    <row r="505" spans="2:51" x14ac:dyDescent="0.2">
      <c r="B505" s="44"/>
      <c r="F505" s="46"/>
      <c r="G505" s="46"/>
      <c r="H505" s="46"/>
      <c r="I505" s="46"/>
      <c r="J505" s="46"/>
      <c r="K505" s="5"/>
      <c r="AE505" s="49"/>
      <c r="AF505" s="49"/>
      <c r="AT505" s="32"/>
      <c r="AU505" s="32"/>
      <c r="AV505" s="32"/>
      <c r="AW505" s="32"/>
      <c r="AX505" s="32"/>
      <c r="AY505" s="32"/>
    </row>
    <row r="506" spans="2:51" x14ac:dyDescent="0.2">
      <c r="B506" s="44"/>
      <c r="F506" s="46"/>
      <c r="G506" s="46"/>
      <c r="H506" s="46"/>
      <c r="I506" s="46"/>
      <c r="J506" s="46"/>
      <c r="K506" s="5"/>
      <c r="AE506" s="49"/>
      <c r="AF506" s="49"/>
      <c r="AT506" s="32"/>
      <c r="AU506" s="32"/>
      <c r="AV506" s="32"/>
      <c r="AW506" s="32"/>
      <c r="AX506" s="32"/>
      <c r="AY506" s="32"/>
    </row>
    <row r="507" spans="2:51" x14ac:dyDescent="0.2">
      <c r="B507" s="44"/>
      <c r="F507" s="46"/>
      <c r="G507" s="46"/>
      <c r="H507" s="46"/>
      <c r="I507" s="46"/>
      <c r="J507" s="46"/>
      <c r="K507" s="5"/>
      <c r="AE507" s="49"/>
      <c r="AF507" s="49"/>
      <c r="AT507" s="32"/>
      <c r="AU507" s="32"/>
      <c r="AV507" s="32"/>
      <c r="AW507" s="32"/>
      <c r="AX507" s="32"/>
      <c r="AY507" s="32"/>
    </row>
    <row r="508" spans="2:51" x14ac:dyDescent="0.2">
      <c r="B508" s="44"/>
      <c r="F508" s="46"/>
      <c r="G508" s="46"/>
      <c r="H508" s="46"/>
      <c r="I508" s="46"/>
      <c r="J508" s="46"/>
      <c r="K508" s="5"/>
      <c r="AE508" s="49"/>
      <c r="AF508" s="49"/>
      <c r="AT508" s="32"/>
      <c r="AU508" s="32"/>
      <c r="AV508" s="32"/>
      <c r="AW508" s="32"/>
      <c r="AX508" s="32"/>
      <c r="AY508" s="32"/>
    </row>
    <row r="509" spans="2:51" x14ac:dyDescent="0.2">
      <c r="B509" s="44"/>
      <c r="F509" s="46"/>
      <c r="G509" s="46"/>
      <c r="H509" s="46"/>
      <c r="I509" s="46"/>
      <c r="J509" s="46"/>
      <c r="K509" s="5"/>
      <c r="AE509" s="49"/>
      <c r="AF509" s="49"/>
      <c r="AT509" s="32"/>
      <c r="AU509" s="32"/>
      <c r="AV509" s="32"/>
      <c r="AW509" s="32"/>
      <c r="AX509" s="32"/>
      <c r="AY509" s="32"/>
    </row>
    <row r="510" spans="2:51" x14ac:dyDescent="0.2">
      <c r="B510" s="44"/>
      <c r="F510" s="46"/>
      <c r="G510" s="46"/>
      <c r="H510" s="46"/>
      <c r="I510" s="46"/>
      <c r="J510" s="46"/>
      <c r="K510" s="5"/>
      <c r="AE510" s="49"/>
      <c r="AF510" s="49"/>
      <c r="AT510" s="32"/>
      <c r="AU510" s="32"/>
      <c r="AV510" s="32"/>
      <c r="AW510" s="32"/>
      <c r="AX510" s="32"/>
      <c r="AY510" s="32"/>
    </row>
    <row r="511" spans="2:51" x14ac:dyDescent="0.2">
      <c r="B511" s="44"/>
      <c r="F511" s="46"/>
      <c r="G511" s="46"/>
      <c r="H511" s="46"/>
      <c r="I511" s="46"/>
      <c r="J511" s="46"/>
      <c r="K511" s="5"/>
      <c r="AE511" s="49"/>
      <c r="AF511" s="49"/>
      <c r="AT511" s="32"/>
      <c r="AU511" s="32"/>
      <c r="AV511" s="32"/>
      <c r="AW511" s="32"/>
      <c r="AX511" s="32"/>
      <c r="AY511" s="32"/>
    </row>
    <row r="512" spans="2:51" x14ac:dyDescent="0.2">
      <c r="B512" s="44"/>
      <c r="F512" s="46"/>
      <c r="G512" s="46"/>
      <c r="H512" s="46"/>
      <c r="I512" s="46"/>
      <c r="J512" s="46"/>
      <c r="K512" s="5"/>
      <c r="AE512" s="49"/>
      <c r="AF512" s="49"/>
      <c r="AT512" s="32"/>
      <c r="AU512" s="32"/>
      <c r="AV512" s="32"/>
      <c r="AW512" s="32"/>
      <c r="AX512" s="32"/>
      <c r="AY512" s="32"/>
    </row>
    <row r="513" spans="2:51" x14ac:dyDescent="0.2">
      <c r="B513" s="44"/>
      <c r="F513" s="46"/>
      <c r="G513" s="46"/>
      <c r="H513" s="46"/>
      <c r="I513" s="46"/>
      <c r="J513" s="46"/>
      <c r="K513" s="5"/>
      <c r="AE513" s="49"/>
      <c r="AF513" s="49"/>
      <c r="AT513" s="32"/>
      <c r="AU513" s="32"/>
      <c r="AV513" s="32"/>
      <c r="AW513" s="32"/>
      <c r="AX513" s="32"/>
      <c r="AY513" s="32"/>
    </row>
    <row r="514" spans="2:51" x14ac:dyDescent="0.2">
      <c r="B514" s="44"/>
      <c r="F514" s="46"/>
      <c r="G514" s="46"/>
      <c r="H514" s="46"/>
      <c r="I514" s="46"/>
      <c r="J514" s="46"/>
      <c r="K514" s="5"/>
      <c r="AE514" s="49"/>
      <c r="AF514" s="49"/>
      <c r="AT514" s="32"/>
      <c r="AU514" s="32"/>
      <c r="AV514" s="32"/>
      <c r="AW514" s="32"/>
      <c r="AX514" s="32"/>
      <c r="AY514" s="32"/>
    </row>
    <row r="515" spans="2:51" x14ac:dyDescent="0.2">
      <c r="B515" s="44"/>
      <c r="F515" s="46"/>
      <c r="G515" s="46"/>
      <c r="H515" s="46"/>
      <c r="I515" s="46"/>
      <c r="J515" s="46"/>
      <c r="K515" s="5"/>
      <c r="AE515" s="49"/>
      <c r="AF515" s="49"/>
      <c r="AT515" s="32"/>
      <c r="AU515" s="32"/>
      <c r="AV515" s="32"/>
      <c r="AW515" s="32"/>
      <c r="AX515" s="32"/>
      <c r="AY515" s="32"/>
    </row>
    <row r="516" spans="2:51" x14ac:dyDescent="0.2">
      <c r="B516" s="44"/>
      <c r="F516" s="46"/>
      <c r="G516" s="46"/>
      <c r="H516" s="46"/>
      <c r="I516" s="46"/>
      <c r="J516" s="46"/>
      <c r="K516" s="5"/>
      <c r="AE516" s="49"/>
      <c r="AF516" s="49"/>
      <c r="AT516" s="32"/>
      <c r="AU516" s="32"/>
      <c r="AV516" s="32"/>
      <c r="AW516" s="32"/>
      <c r="AX516" s="32"/>
      <c r="AY516" s="32"/>
    </row>
    <row r="517" spans="2:51" x14ac:dyDescent="0.2">
      <c r="B517" s="44"/>
      <c r="F517" s="46"/>
      <c r="G517" s="46"/>
      <c r="H517" s="46"/>
      <c r="I517" s="46"/>
      <c r="J517" s="46"/>
      <c r="K517" s="5"/>
      <c r="AE517" s="49"/>
      <c r="AF517" s="49"/>
      <c r="AT517" s="32"/>
      <c r="AU517" s="32"/>
      <c r="AV517" s="32"/>
      <c r="AW517" s="32"/>
      <c r="AX517" s="32"/>
      <c r="AY517" s="32"/>
    </row>
    <row r="518" spans="2:51" x14ac:dyDescent="0.2">
      <c r="B518" s="44"/>
      <c r="F518" s="46"/>
      <c r="G518" s="46"/>
      <c r="H518" s="46"/>
      <c r="I518" s="46"/>
      <c r="J518" s="46"/>
      <c r="K518" s="5"/>
      <c r="AE518" s="49"/>
      <c r="AF518" s="49"/>
      <c r="AT518" s="32"/>
      <c r="AU518" s="32"/>
      <c r="AV518" s="32"/>
      <c r="AW518" s="32"/>
      <c r="AX518" s="32"/>
      <c r="AY518" s="32"/>
    </row>
    <row r="519" spans="2:51" x14ac:dyDescent="0.2">
      <c r="B519" s="44"/>
      <c r="F519" s="46"/>
      <c r="G519" s="46"/>
      <c r="H519" s="46"/>
      <c r="I519" s="46"/>
      <c r="J519" s="46"/>
      <c r="K519" s="5"/>
      <c r="AE519" s="49"/>
      <c r="AF519" s="49"/>
      <c r="AT519" s="32"/>
      <c r="AU519" s="32"/>
      <c r="AV519" s="32"/>
      <c r="AW519" s="32"/>
      <c r="AX519" s="32"/>
      <c r="AY519" s="32"/>
    </row>
    <row r="520" spans="2:51" x14ac:dyDescent="0.2">
      <c r="B520" s="44"/>
      <c r="F520" s="46"/>
      <c r="G520" s="46"/>
      <c r="H520" s="46"/>
      <c r="I520" s="46"/>
      <c r="J520" s="46"/>
      <c r="K520" s="5"/>
      <c r="AE520" s="49"/>
      <c r="AF520" s="49"/>
      <c r="AT520" s="32"/>
      <c r="AU520" s="32"/>
      <c r="AV520" s="32"/>
      <c r="AW520" s="32"/>
      <c r="AX520" s="32"/>
      <c r="AY520" s="32"/>
    </row>
    <row r="521" spans="2:51" x14ac:dyDescent="0.2">
      <c r="B521" s="44"/>
      <c r="F521" s="46"/>
      <c r="G521" s="46"/>
      <c r="H521" s="46"/>
      <c r="I521" s="46"/>
      <c r="J521" s="46"/>
      <c r="K521" s="5"/>
      <c r="AE521" s="49"/>
      <c r="AF521" s="49"/>
      <c r="AT521" s="32"/>
      <c r="AU521" s="32"/>
      <c r="AV521" s="32"/>
      <c r="AW521" s="32"/>
      <c r="AX521" s="32"/>
      <c r="AY521" s="32"/>
    </row>
    <row r="522" spans="2:51" x14ac:dyDescent="0.2">
      <c r="B522" s="44"/>
      <c r="F522" s="46"/>
      <c r="G522" s="46"/>
      <c r="H522" s="46"/>
      <c r="I522" s="46"/>
      <c r="J522" s="46"/>
      <c r="K522" s="5"/>
      <c r="AE522" s="49"/>
      <c r="AF522" s="49"/>
      <c r="AT522" s="32"/>
      <c r="AU522" s="32"/>
      <c r="AV522" s="32"/>
      <c r="AW522" s="32"/>
      <c r="AX522" s="32"/>
      <c r="AY522" s="32"/>
    </row>
    <row r="523" spans="2:51" x14ac:dyDescent="0.2">
      <c r="B523" s="44"/>
      <c r="F523" s="46"/>
      <c r="G523" s="46"/>
      <c r="H523" s="46"/>
      <c r="I523" s="46"/>
      <c r="J523" s="46"/>
      <c r="K523" s="5"/>
      <c r="AE523" s="49"/>
      <c r="AF523" s="49"/>
      <c r="AT523" s="32"/>
      <c r="AU523" s="32"/>
      <c r="AV523" s="32"/>
      <c r="AW523" s="32"/>
      <c r="AX523" s="32"/>
      <c r="AY523" s="32"/>
    </row>
    <row r="524" spans="2:51" x14ac:dyDescent="0.2">
      <c r="B524" s="44"/>
      <c r="F524" s="46"/>
      <c r="G524" s="46"/>
      <c r="H524" s="46"/>
      <c r="I524" s="46"/>
      <c r="J524" s="46"/>
      <c r="K524" s="5"/>
      <c r="AE524" s="49"/>
      <c r="AF524" s="49"/>
      <c r="AT524" s="32"/>
      <c r="AU524" s="32"/>
      <c r="AV524" s="32"/>
      <c r="AW524" s="32"/>
      <c r="AX524" s="32"/>
      <c r="AY524" s="32"/>
    </row>
    <row r="525" spans="2:51" x14ac:dyDescent="0.2">
      <c r="B525" s="44"/>
      <c r="F525" s="46"/>
      <c r="G525" s="46"/>
      <c r="H525" s="46"/>
      <c r="I525" s="46"/>
      <c r="J525" s="46"/>
      <c r="K525" s="5"/>
      <c r="AE525" s="49"/>
      <c r="AF525" s="49"/>
      <c r="AT525" s="32"/>
      <c r="AU525" s="32"/>
      <c r="AV525" s="32"/>
      <c r="AW525" s="32"/>
      <c r="AX525" s="32"/>
      <c r="AY525" s="32"/>
    </row>
    <row r="526" spans="2:51" x14ac:dyDescent="0.2">
      <c r="B526" s="44"/>
      <c r="F526" s="46"/>
      <c r="G526" s="46"/>
      <c r="H526" s="46"/>
      <c r="I526" s="46"/>
      <c r="J526" s="46"/>
      <c r="K526" s="5"/>
      <c r="AE526" s="49"/>
      <c r="AF526" s="49"/>
      <c r="AT526" s="32"/>
      <c r="AU526" s="32"/>
      <c r="AV526" s="32"/>
      <c r="AW526" s="32"/>
      <c r="AX526" s="32"/>
      <c r="AY526" s="32"/>
    </row>
    <row r="527" spans="2:51" x14ac:dyDescent="0.2">
      <c r="B527" s="44"/>
      <c r="F527" s="46"/>
      <c r="G527" s="46"/>
      <c r="H527" s="46"/>
      <c r="I527" s="46"/>
      <c r="J527" s="46"/>
      <c r="K527" s="5"/>
      <c r="AE527" s="49"/>
      <c r="AF527" s="49"/>
      <c r="AT527" s="32"/>
      <c r="AU527" s="32"/>
      <c r="AV527" s="32"/>
      <c r="AW527" s="32"/>
      <c r="AX527" s="32"/>
      <c r="AY527" s="32"/>
    </row>
    <row r="528" spans="2:51" x14ac:dyDescent="0.2">
      <c r="B528" s="44"/>
      <c r="F528" s="46"/>
      <c r="G528" s="46"/>
      <c r="H528" s="46"/>
      <c r="I528" s="46"/>
      <c r="J528" s="46"/>
      <c r="K528" s="5"/>
      <c r="AE528" s="49"/>
      <c r="AF528" s="49"/>
      <c r="AT528" s="32"/>
      <c r="AU528" s="32"/>
      <c r="AV528" s="32"/>
      <c r="AW528" s="32"/>
      <c r="AX528" s="32"/>
      <c r="AY528" s="32"/>
    </row>
    <row r="529" spans="2:51" x14ac:dyDescent="0.2">
      <c r="B529" s="44"/>
      <c r="F529" s="46"/>
      <c r="G529" s="46"/>
      <c r="H529" s="46"/>
      <c r="I529" s="46"/>
      <c r="J529" s="46"/>
      <c r="K529" s="5"/>
      <c r="AE529" s="49"/>
      <c r="AF529" s="49"/>
      <c r="AT529" s="32"/>
      <c r="AU529" s="32"/>
      <c r="AV529" s="32"/>
      <c r="AW529" s="32"/>
      <c r="AX529" s="32"/>
      <c r="AY529" s="32"/>
    </row>
    <row r="530" spans="2:51" x14ac:dyDescent="0.2">
      <c r="B530" s="44"/>
      <c r="F530" s="46"/>
      <c r="G530" s="46"/>
      <c r="H530" s="46"/>
      <c r="I530" s="46"/>
      <c r="J530" s="46"/>
      <c r="K530" s="5"/>
      <c r="AE530" s="49"/>
      <c r="AF530" s="49"/>
      <c r="AT530" s="32"/>
      <c r="AU530" s="32"/>
      <c r="AV530" s="32"/>
      <c r="AW530" s="32"/>
      <c r="AX530" s="32"/>
      <c r="AY530" s="32"/>
    </row>
    <row r="531" spans="2:51" x14ac:dyDescent="0.2">
      <c r="B531" s="44"/>
      <c r="F531" s="46"/>
      <c r="G531" s="46"/>
      <c r="H531" s="46"/>
      <c r="I531" s="46"/>
      <c r="J531" s="46"/>
      <c r="K531" s="5"/>
      <c r="AE531" s="49"/>
      <c r="AF531" s="49"/>
      <c r="AT531" s="32"/>
      <c r="AU531" s="32"/>
      <c r="AV531" s="32"/>
      <c r="AW531" s="32"/>
      <c r="AX531" s="32"/>
      <c r="AY531" s="32"/>
    </row>
    <row r="532" spans="2:51" x14ac:dyDescent="0.2">
      <c r="B532" s="44"/>
      <c r="F532" s="46"/>
      <c r="G532" s="46"/>
      <c r="H532" s="46"/>
      <c r="I532" s="46"/>
      <c r="J532" s="46"/>
      <c r="K532" s="5"/>
      <c r="AE532" s="49"/>
      <c r="AF532" s="49"/>
      <c r="AT532" s="32"/>
      <c r="AU532" s="32"/>
      <c r="AV532" s="32"/>
      <c r="AW532" s="32"/>
      <c r="AX532" s="32"/>
      <c r="AY532" s="32"/>
    </row>
    <row r="533" spans="2:51" x14ac:dyDescent="0.2">
      <c r="B533" s="44"/>
      <c r="F533" s="46"/>
      <c r="G533" s="46"/>
      <c r="H533" s="46"/>
      <c r="I533" s="46"/>
      <c r="J533" s="46"/>
      <c r="K533" s="5"/>
      <c r="AE533" s="49"/>
      <c r="AF533" s="49"/>
      <c r="AT533" s="32"/>
      <c r="AU533" s="32"/>
      <c r="AV533" s="32"/>
      <c r="AW533" s="32"/>
      <c r="AX533" s="32"/>
      <c r="AY533" s="32"/>
    </row>
    <row r="534" spans="2:51" x14ac:dyDescent="0.2">
      <c r="B534" s="44"/>
      <c r="F534" s="46"/>
      <c r="G534" s="46"/>
      <c r="H534" s="46"/>
      <c r="I534" s="46"/>
      <c r="J534" s="46"/>
      <c r="K534" s="5"/>
      <c r="AE534" s="49"/>
      <c r="AF534" s="49"/>
      <c r="AT534" s="32"/>
      <c r="AU534" s="32"/>
      <c r="AV534" s="32"/>
      <c r="AW534" s="32"/>
      <c r="AX534" s="32"/>
      <c r="AY534" s="32"/>
    </row>
    <row r="535" spans="2:51" x14ac:dyDescent="0.2">
      <c r="B535" s="44"/>
      <c r="F535" s="46"/>
      <c r="G535" s="46"/>
      <c r="H535" s="46"/>
      <c r="I535" s="46"/>
      <c r="J535" s="46"/>
      <c r="K535" s="5"/>
      <c r="AE535" s="49"/>
      <c r="AF535" s="49"/>
      <c r="AT535" s="32"/>
      <c r="AU535" s="32"/>
      <c r="AV535" s="32"/>
      <c r="AW535" s="32"/>
      <c r="AX535" s="32"/>
      <c r="AY535" s="32"/>
    </row>
    <row r="536" spans="2:51" x14ac:dyDescent="0.2">
      <c r="B536" s="44"/>
      <c r="F536" s="46"/>
      <c r="G536" s="46"/>
      <c r="H536" s="46"/>
      <c r="I536" s="46"/>
      <c r="J536" s="46"/>
      <c r="K536" s="5"/>
      <c r="AE536" s="49"/>
      <c r="AF536" s="49"/>
      <c r="AT536" s="32"/>
      <c r="AU536" s="32"/>
      <c r="AV536" s="32"/>
      <c r="AW536" s="32"/>
      <c r="AX536" s="32"/>
      <c r="AY536" s="32"/>
    </row>
    <row r="537" spans="2:51" x14ac:dyDescent="0.2">
      <c r="B537" s="44"/>
      <c r="F537" s="46"/>
      <c r="G537" s="46"/>
      <c r="H537" s="46"/>
      <c r="I537" s="46"/>
      <c r="J537" s="46"/>
      <c r="K537" s="5"/>
      <c r="AE537" s="49"/>
      <c r="AF537" s="49"/>
      <c r="AT537" s="32"/>
      <c r="AU537" s="32"/>
      <c r="AV537" s="32"/>
      <c r="AW537" s="32"/>
      <c r="AX537" s="32"/>
      <c r="AY537" s="32"/>
    </row>
    <row r="538" spans="2:51" x14ac:dyDescent="0.2">
      <c r="B538" s="44"/>
      <c r="F538" s="46"/>
      <c r="G538" s="46"/>
      <c r="H538" s="46"/>
      <c r="I538" s="46"/>
      <c r="J538" s="46"/>
      <c r="K538" s="5"/>
      <c r="AE538" s="49"/>
      <c r="AF538" s="49"/>
      <c r="AT538" s="32"/>
      <c r="AU538" s="32"/>
      <c r="AV538" s="32"/>
      <c r="AW538" s="32"/>
      <c r="AX538" s="32"/>
      <c r="AY538" s="32"/>
    </row>
    <row r="539" spans="2:51" x14ac:dyDescent="0.2">
      <c r="B539" s="44"/>
      <c r="F539" s="46"/>
      <c r="G539" s="46"/>
      <c r="H539" s="46"/>
      <c r="I539" s="46"/>
      <c r="J539" s="46"/>
      <c r="K539" s="5"/>
      <c r="AE539" s="49"/>
      <c r="AF539" s="49"/>
      <c r="AT539" s="32"/>
      <c r="AU539" s="32"/>
      <c r="AV539" s="32"/>
      <c r="AW539" s="32"/>
      <c r="AX539" s="32"/>
      <c r="AY539" s="32"/>
    </row>
    <row r="540" spans="2:51" x14ac:dyDescent="0.2">
      <c r="B540" s="44"/>
      <c r="F540" s="46"/>
      <c r="G540" s="46"/>
      <c r="H540" s="46"/>
      <c r="I540" s="46"/>
      <c r="J540" s="46"/>
      <c r="K540" s="5"/>
      <c r="AE540" s="49"/>
      <c r="AF540" s="49"/>
      <c r="AT540" s="32"/>
      <c r="AU540" s="32"/>
      <c r="AV540" s="32"/>
      <c r="AW540" s="32"/>
      <c r="AX540" s="32"/>
      <c r="AY540" s="32"/>
    </row>
    <row r="541" spans="2:51" x14ac:dyDescent="0.2">
      <c r="B541" s="44"/>
      <c r="F541" s="46"/>
      <c r="G541" s="46"/>
      <c r="H541" s="46"/>
      <c r="I541" s="46"/>
      <c r="J541" s="46"/>
      <c r="K541" s="5"/>
      <c r="AE541" s="49"/>
      <c r="AF541" s="49"/>
      <c r="AT541" s="32"/>
      <c r="AU541" s="32"/>
      <c r="AV541" s="32"/>
      <c r="AW541" s="32"/>
      <c r="AX541" s="32"/>
      <c r="AY541" s="32"/>
    </row>
    <row r="542" spans="2:51" x14ac:dyDescent="0.2">
      <c r="B542" s="44"/>
      <c r="F542" s="46"/>
      <c r="G542" s="46"/>
      <c r="H542" s="46"/>
      <c r="I542" s="46"/>
      <c r="J542" s="46"/>
      <c r="K542" s="5"/>
      <c r="AE542" s="49"/>
      <c r="AF542" s="49"/>
      <c r="AT542" s="32"/>
      <c r="AU542" s="32"/>
      <c r="AV542" s="32"/>
      <c r="AW542" s="32"/>
      <c r="AX542" s="32"/>
      <c r="AY542" s="32"/>
    </row>
    <row r="543" spans="2:51" x14ac:dyDescent="0.2">
      <c r="B543" s="44"/>
      <c r="F543" s="46"/>
      <c r="G543" s="46"/>
      <c r="H543" s="46"/>
      <c r="I543" s="46"/>
      <c r="J543" s="46"/>
      <c r="K543" s="5"/>
      <c r="AE543" s="49"/>
      <c r="AF543" s="49"/>
      <c r="AT543" s="32"/>
      <c r="AU543" s="32"/>
      <c r="AV543" s="32"/>
      <c r="AW543" s="32"/>
      <c r="AX543" s="32"/>
      <c r="AY543" s="32"/>
    </row>
    <row r="544" spans="2:51" x14ac:dyDescent="0.2">
      <c r="B544" s="44"/>
      <c r="F544" s="46"/>
      <c r="G544" s="46"/>
      <c r="H544" s="46"/>
      <c r="I544" s="46"/>
      <c r="J544" s="46"/>
      <c r="K544" s="5"/>
      <c r="AE544" s="49"/>
      <c r="AF544" s="49"/>
      <c r="AT544" s="32"/>
      <c r="AU544" s="32"/>
      <c r="AV544" s="32"/>
      <c r="AW544" s="32"/>
      <c r="AX544" s="32"/>
      <c r="AY544" s="32"/>
    </row>
    <row r="545" spans="2:51" x14ac:dyDescent="0.2">
      <c r="B545" s="44"/>
      <c r="F545" s="46"/>
      <c r="G545" s="46"/>
      <c r="H545" s="46"/>
      <c r="I545" s="46"/>
      <c r="J545" s="46"/>
      <c r="K545" s="5"/>
      <c r="AE545" s="49"/>
      <c r="AF545" s="49"/>
      <c r="AT545" s="32"/>
      <c r="AU545" s="32"/>
      <c r="AV545" s="32"/>
      <c r="AW545" s="32"/>
      <c r="AX545" s="32"/>
      <c r="AY545" s="32"/>
    </row>
    <row r="546" spans="2:51" x14ac:dyDescent="0.2">
      <c r="B546" s="44"/>
      <c r="F546" s="46"/>
      <c r="G546" s="46"/>
      <c r="H546" s="46"/>
      <c r="I546" s="46"/>
      <c r="J546" s="46"/>
      <c r="K546" s="5"/>
      <c r="AE546" s="49"/>
      <c r="AF546" s="49"/>
      <c r="AT546" s="32"/>
      <c r="AU546" s="32"/>
      <c r="AV546" s="32"/>
      <c r="AW546" s="32"/>
      <c r="AX546" s="32"/>
      <c r="AY546" s="32"/>
    </row>
    <row r="547" spans="2:51" x14ac:dyDescent="0.2">
      <c r="B547" s="44"/>
      <c r="F547" s="46"/>
      <c r="G547" s="46"/>
      <c r="H547" s="46"/>
      <c r="I547" s="46"/>
      <c r="J547" s="46"/>
      <c r="K547" s="5"/>
      <c r="AE547" s="49"/>
      <c r="AF547" s="49"/>
      <c r="AT547" s="32"/>
      <c r="AU547" s="32"/>
      <c r="AV547" s="32"/>
      <c r="AW547" s="32"/>
      <c r="AX547" s="32"/>
      <c r="AY547" s="32"/>
    </row>
    <row r="548" spans="2:51" x14ac:dyDescent="0.2">
      <c r="B548" s="44"/>
      <c r="F548" s="46"/>
      <c r="G548" s="46"/>
      <c r="H548" s="46"/>
      <c r="I548" s="46"/>
      <c r="J548" s="46"/>
      <c r="K548" s="5"/>
      <c r="AE548" s="49"/>
      <c r="AF548" s="49"/>
      <c r="AT548" s="32"/>
      <c r="AU548" s="32"/>
      <c r="AV548" s="32"/>
      <c r="AW548" s="32"/>
      <c r="AX548" s="32"/>
      <c r="AY548" s="32"/>
    </row>
    <row r="549" spans="2:51" x14ac:dyDescent="0.2">
      <c r="B549" s="44"/>
      <c r="F549" s="46"/>
      <c r="G549" s="46"/>
      <c r="H549" s="46"/>
      <c r="I549" s="46"/>
      <c r="J549" s="46"/>
      <c r="K549" s="5"/>
      <c r="AE549" s="49"/>
      <c r="AF549" s="49"/>
      <c r="AT549" s="32"/>
      <c r="AU549" s="32"/>
      <c r="AV549" s="32"/>
      <c r="AW549" s="32"/>
      <c r="AX549" s="32"/>
      <c r="AY549" s="32"/>
    </row>
    <row r="550" spans="2:51" x14ac:dyDescent="0.2">
      <c r="B550" s="44"/>
      <c r="F550" s="46"/>
      <c r="G550" s="46"/>
      <c r="H550" s="46"/>
      <c r="I550" s="46"/>
      <c r="J550" s="46"/>
      <c r="K550" s="5"/>
      <c r="AE550" s="49"/>
      <c r="AF550" s="49"/>
      <c r="AT550" s="32"/>
      <c r="AU550" s="32"/>
      <c r="AV550" s="32"/>
      <c r="AW550" s="32"/>
      <c r="AX550" s="32"/>
      <c r="AY550" s="32"/>
    </row>
    <row r="551" spans="2:51" x14ac:dyDescent="0.2">
      <c r="B551" s="44"/>
      <c r="F551" s="46"/>
      <c r="G551" s="46"/>
      <c r="H551" s="46"/>
      <c r="I551" s="46"/>
      <c r="J551" s="46"/>
      <c r="K551" s="5"/>
      <c r="AE551" s="49"/>
      <c r="AF551" s="49"/>
      <c r="AT551" s="32"/>
      <c r="AU551" s="32"/>
      <c r="AV551" s="32"/>
      <c r="AW551" s="32"/>
      <c r="AX551" s="32"/>
      <c r="AY551" s="32"/>
    </row>
    <row r="552" spans="2:51" x14ac:dyDescent="0.2">
      <c r="B552" s="44"/>
      <c r="F552" s="46"/>
      <c r="G552" s="46"/>
      <c r="H552" s="46"/>
      <c r="I552" s="46"/>
      <c r="J552" s="46"/>
      <c r="K552" s="5"/>
      <c r="AE552" s="49"/>
      <c r="AF552" s="49"/>
      <c r="AT552" s="32"/>
      <c r="AU552" s="32"/>
      <c r="AV552" s="32"/>
      <c r="AW552" s="32"/>
      <c r="AX552" s="32"/>
      <c r="AY552" s="32"/>
    </row>
    <row r="553" spans="2:51" x14ac:dyDescent="0.2">
      <c r="B553" s="44"/>
      <c r="F553" s="46"/>
      <c r="G553" s="46"/>
      <c r="H553" s="46"/>
      <c r="I553" s="46"/>
      <c r="J553" s="46"/>
      <c r="K553" s="5"/>
      <c r="AE553" s="49"/>
      <c r="AF553" s="49"/>
      <c r="AT553" s="32"/>
      <c r="AU553" s="32"/>
      <c r="AV553" s="32"/>
      <c r="AW553" s="32"/>
      <c r="AX553" s="32"/>
      <c r="AY553" s="32"/>
    </row>
    <row r="554" spans="2:51" x14ac:dyDescent="0.2">
      <c r="B554" s="44"/>
      <c r="F554" s="46"/>
      <c r="G554" s="46"/>
      <c r="H554" s="46"/>
      <c r="I554" s="46"/>
      <c r="J554" s="46"/>
      <c r="K554" s="5"/>
      <c r="AE554" s="49"/>
      <c r="AF554" s="49"/>
      <c r="AT554" s="32"/>
      <c r="AU554" s="32"/>
      <c r="AV554" s="32"/>
      <c r="AW554" s="32"/>
      <c r="AX554" s="32"/>
      <c r="AY554" s="32"/>
    </row>
    <row r="555" spans="2:51" x14ac:dyDescent="0.2">
      <c r="B555" s="44"/>
      <c r="F555" s="46"/>
      <c r="G555" s="46"/>
      <c r="H555" s="46"/>
      <c r="I555" s="46"/>
      <c r="J555" s="46"/>
      <c r="K555" s="5"/>
      <c r="AE555" s="49"/>
      <c r="AF555" s="49"/>
      <c r="AT555" s="32"/>
      <c r="AU555" s="32"/>
      <c r="AV555" s="32"/>
      <c r="AW555" s="32"/>
      <c r="AX555" s="32"/>
      <c r="AY555" s="32"/>
    </row>
    <row r="556" spans="2:51" x14ac:dyDescent="0.2">
      <c r="B556" s="44"/>
      <c r="F556" s="46"/>
      <c r="G556" s="46"/>
      <c r="H556" s="46"/>
      <c r="I556" s="46"/>
      <c r="J556" s="46"/>
      <c r="K556" s="5"/>
      <c r="AE556" s="49"/>
      <c r="AF556" s="49"/>
      <c r="AT556" s="32"/>
      <c r="AU556" s="32"/>
      <c r="AV556" s="32"/>
      <c r="AW556" s="32"/>
      <c r="AX556" s="32"/>
      <c r="AY556" s="32"/>
    </row>
    <row r="557" spans="2:51" x14ac:dyDescent="0.2">
      <c r="B557" s="44"/>
      <c r="F557" s="46"/>
      <c r="G557" s="46"/>
      <c r="H557" s="46"/>
      <c r="I557" s="46"/>
      <c r="J557" s="46"/>
      <c r="K557" s="5"/>
      <c r="AE557" s="49"/>
      <c r="AF557" s="49"/>
      <c r="AT557" s="32"/>
      <c r="AU557" s="32"/>
      <c r="AV557" s="32"/>
      <c r="AW557" s="32"/>
      <c r="AX557" s="32"/>
      <c r="AY557" s="32"/>
    </row>
    <row r="558" spans="2:51" x14ac:dyDescent="0.2">
      <c r="B558" s="44"/>
      <c r="F558" s="46"/>
      <c r="G558" s="46"/>
      <c r="H558" s="46"/>
      <c r="I558" s="46"/>
      <c r="J558" s="46"/>
      <c r="K558" s="5"/>
      <c r="AE558" s="49"/>
      <c r="AF558" s="49"/>
      <c r="AT558" s="32"/>
      <c r="AU558" s="32"/>
      <c r="AV558" s="32"/>
      <c r="AW558" s="32"/>
      <c r="AX558" s="32"/>
      <c r="AY558" s="32"/>
    </row>
    <row r="559" spans="2:51" x14ac:dyDescent="0.2">
      <c r="B559" s="44"/>
      <c r="F559" s="46"/>
      <c r="G559" s="46"/>
      <c r="H559" s="46"/>
      <c r="I559" s="46"/>
      <c r="J559" s="46"/>
      <c r="K559" s="5"/>
      <c r="AE559" s="49"/>
      <c r="AF559" s="49"/>
      <c r="AT559" s="32"/>
      <c r="AU559" s="32"/>
      <c r="AV559" s="32"/>
      <c r="AW559" s="32"/>
      <c r="AX559" s="32"/>
      <c r="AY559" s="32"/>
    </row>
    <row r="560" spans="2:51" x14ac:dyDescent="0.2">
      <c r="B560" s="44"/>
      <c r="F560" s="46"/>
      <c r="G560" s="46"/>
      <c r="H560" s="46"/>
      <c r="I560" s="46"/>
      <c r="J560" s="46"/>
      <c r="K560" s="5"/>
      <c r="AE560" s="49"/>
      <c r="AF560" s="49"/>
      <c r="AT560" s="32"/>
      <c r="AU560" s="32"/>
      <c r="AV560" s="32"/>
      <c r="AW560" s="32"/>
      <c r="AX560" s="32"/>
      <c r="AY560" s="32"/>
    </row>
    <row r="561" spans="2:51" x14ac:dyDescent="0.2">
      <c r="B561" s="44"/>
      <c r="F561" s="46"/>
      <c r="G561" s="46"/>
      <c r="H561" s="46"/>
      <c r="I561" s="46"/>
      <c r="J561" s="46"/>
      <c r="K561" s="5"/>
      <c r="AE561" s="49"/>
      <c r="AF561" s="49"/>
      <c r="AT561" s="32"/>
      <c r="AU561" s="32"/>
      <c r="AV561" s="32"/>
      <c r="AW561" s="32"/>
      <c r="AX561" s="32"/>
      <c r="AY561" s="32"/>
    </row>
    <row r="562" spans="2:51" x14ac:dyDescent="0.2">
      <c r="B562" s="44"/>
      <c r="F562" s="46"/>
      <c r="G562" s="46"/>
      <c r="H562" s="46"/>
      <c r="I562" s="46"/>
      <c r="J562" s="46"/>
      <c r="K562" s="5"/>
      <c r="AE562" s="49"/>
      <c r="AF562" s="49"/>
      <c r="AT562" s="32"/>
      <c r="AU562" s="32"/>
      <c r="AV562" s="32"/>
      <c r="AW562" s="32"/>
      <c r="AX562" s="32"/>
      <c r="AY562" s="32"/>
    </row>
    <row r="563" spans="2:51" x14ac:dyDescent="0.2">
      <c r="B563" s="44"/>
      <c r="F563" s="46"/>
      <c r="G563" s="46"/>
      <c r="H563" s="46"/>
      <c r="I563" s="46"/>
      <c r="J563" s="46"/>
      <c r="K563" s="5"/>
      <c r="AE563" s="49"/>
      <c r="AF563" s="49"/>
      <c r="AT563" s="32"/>
      <c r="AU563" s="32"/>
      <c r="AV563" s="32"/>
      <c r="AW563" s="32"/>
      <c r="AX563" s="32"/>
      <c r="AY563" s="32"/>
    </row>
    <row r="564" spans="2:51" x14ac:dyDescent="0.2">
      <c r="B564" s="44"/>
      <c r="F564" s="46"/>
      <c r="G564" s="46"/>
      <c r="H564" s="46"/>
      <c r="I564" s="46"/>
      <c r="J564" s="46"/>
      <c r="K564" s="5"/>
      <c r="AE564" s="49"/>
      <c r="AF564" s="49"/>
      <c r="AT564" s="32"/>
      <c r="AU564" s="32"/>
      <c r="AV564" s="32"/>
      <c r="AW564" s="32"/>
      <c r="AX564" s="32"/>
      <c r="AY564" s="32"/>
    </row>
    <row r="565" spans="2:51" x14ac:dyDescent="0.2">
      <c r="B565" s="44"/>
      <c r="F565" s="46"/>
      <c r="G565" s="46"/>
      <c r="H565" s="46"/>
      <c r="I565" s="46"/>
      <c r="J565" s="46"/>
      <c r="K565" s="5"/>
      <c r="AE565" s="49"/>
      <c r="AF565" s="49"/>
      <c r="AT565" s="32"/>
      <c r="AU565" s="32"/>
      <c r="AV565" s="32"/>
      <c r="AW565" s="32"/>
      <c r="AX565" s="32"/>
      <c r="AY565" s="32"/>
    </row>
    <row r="566" spans="2:51" x14ac:dyDescent="0.2">
      <c r="B566" s="44"/>
      <c r="F566" s="46"/>
      <c r="G566" s="46"/>
      <c r="H566" s="46"/>
      <c r="I566" s="46"/>
      <c r="J566" s="46"/>
      <c r="K566" s="5"/>
      <c r="AE566" s="49"/>
      <c r="AF566" s="49"/>
      <c r="AT566" s="32"/>
      <c r="AU566" s="32"/>
      <c r="AV566" s="32"/>
      <c r="AW566" s="32"/>
      <c r="AX566" s="32"/>
      <c r="AY566" s="32"/>
    </row>
    <row r="567" spans="2:51" x14ac:dyDescent="0.2">
      <c r="B567" s="44"/>
      <c r="F567" s="46"/>
      <c r="G567" s="46"/>
      <c r="H567" s="46"/>
      <c r="I567" s="46"/>
      <c r="J567" s="46"/>
      <c r="K567" s="5"/>
      <c r="AE567" s="49"/>
      <c r="AF567" s="49"/>
      <c r="AT567" s="32"/>
      <c r="AU567" s="32"/>
      <c r="AV567" s="32"/>
      <c r="AW567" s="32"/>
      <c r="AX567" s="32"/>
      <c r="AY567" s="32"/>
    </row>
    <row r="568" spans="2:51" x14ac:dyDescent="0.2">
      <c r="B568" s="44"/>
      <c r="F568" s="46"/>
      <c r="G568" s="46"/>
      <c r="H568" s="46"/>
      <c r="I568" s="46"/>
      <c r="J568" s="46"/>
      <c r="K568" s="5"/>
      <c r="AE568" s="49"/>
      <c r="AF568" s="49"/>
      <c r="AT568" s="32"/>
      <c r="AU568" s="32"/>
      <c r="AV568" s="32"/>
      <c r="AW568" s="32"/>
      <c r="AX568" s="32"/>
      <c r="AY568" s="32"/>
    </row>
    <row r="569" spans="2:51" x14ac:dyDescent="0.2">
      <c r="B569" s="44"/>
      <c r="F569" s="46"/>
      <c r="G569" s="46"/>
      <c r="H569" s="46"/>
      <c r="I569" s="46"/>
      <c r="J569" s="46"/>
      <c r="K569" s="5"/>
      <c r="AE569" s="49"/>
      <c r="AF569" s="49"/>
      <c r="AT569" s="32"/>
      <c r="AU569" s="32"/>
      <c r="AV569" s="32"/>
      <c r="AW569" s="32"/>
      <c r="AX569" s="32"/>
      <c r="AY569" s="32"/>
    </row>
    <row r="570" spans="2:51" x14ac:dyDescent="0.2">
      <c r="B570" s="44"/>
      <c r="F570" s="46"/>
      <c r="G570" s="46"/>
      <c r="H570" s="46"/>
      <c r="I570" s="46"/>
      <c r="J570" s="46"/>
      <c r="K570" s="5"/>
      <c r="AE570" s="49"/>
      <c r="AF570" s="49"/>
      <c r="AT570" s="32"/>
      <c r="AU570" s="32"/>
      <c r="AV570" s="32"/>
      <c r="AW570" s="32"/>
      <c r="AX570" s="32"/>
      <c r="AY570" s="32"/>
    </row>
    <row r="571" spans="2:51" x14ac:dyDescent="0.2">
      <c r="B571" s="44"/>
      <c r="F571" s="46"/>
      <c r="G571" s="46"/>
      <c r="H571" s="46"/>
      <c r="I571" s="46"/>
      <c r="J571" s="46"/>
      <c r="K571" s="5"/>
      <c r="AE571" s="49"/>
      <c r="AF571" s="49"/>
      <c r="AT571" s="32"/>
      <c r="AU571" s="32"/>
      <c r="AV571" s="32"/>
      <c r="AW571" s="32"/>
      <c r="AX571" s="32"/>
      <c r="AY571" s="32"/>
    </row>
    <row r="572" spans="2:51" x14ac:dyDescent="0.2">
      <c r="B572" s="44"/>
      <c r="F572" s="46"/>
      <c r="G572" s="46"/>
      <c r="H572" s="46"/>
      <c r="I572" s="46"/>
      <c r="J572" s="46"/>
      <c r="K572" s="5"/>
      <c r="AE572" s="49"/>
      <c r="AF572" s="49"/>
      <c r="AT572" s="32"/>
      <c r="AU572" s="32"/>
      <c r="AV572" s="32"/>
      <c r="AW572" s="32"/>
      <c r="AX572" s="32"/>
      <c r="AY572" s="32"/>
    </row>
    <row r="573" spans="2:51" x14ac:dyDescent="0.2">
      <c r="B573" s="44"/>
      <c r="F573" s="46"/>
      <c r="G573" s="46"/>
      <c r="H573" s="46"/>
      <c r="I573" s="46"/>
      <c r="J573" s="46"/>
      <c r="K573" s="5"/>
      <c r="AE573" s="49"/>
      <c r="AF573" s="49"/>
      <c r="AT573" s="32"/>
      <c r="AU573" s="32"/>
      <c r="AV573" s="32"/>
      <c r="AW573" s="32"/>
      <c r="AX573" s="32"/>
      <c r="AY573" s="32"/>
    </row>
    <row r="574" spans="2:51" x14ac:dyDescent="0.2">
      <c r="B574" s="44"/>
      <c r="F574" s="46"/>
      <c r="G574" s="46"/>
      <c r="H574" s="46"/>
      <c r="I574" s="46"/>
      <c r="J574" s="46"/>
      <c r="K574" s="5"/>
      <c r="AE574" s="49"/>
      <c r="AF574" s="49"/>
      <c r="AT574" s="32"/>
      <c r="AU574" s="32"/>
      <c r="AV574" s="32"/>
      <c r="AW574" s="32"/>
      <c r="AX574" s="32"/>
      <c r="AY574" s="32"/>
    </row>
    <row r="575" spans="2:51" x14ac:dyDescent="0.2">
      <c r="B575" s="44"/>
      <c r="F575" s="46"/>
      <c r="G575" s="46"/>
      <c r="H575" s="46"/>
      <c r="I575" s="46"/>
      <c r="J575" s="46"/>
      <c r="K575" s="5"/>
      <c r="AE575" s="49"/>
      <c r="AF575" s="49"/>
      <c r="AT575" s="32"/>
      <c r="AU575" s="32"/>
      <c r="AV575" s="32"/>
      <c r="AW575" s="32"/>
      <c r="AX575" s="32"/>
      <c r="AY575" s="32"/>
    </row>
    <row r="576" spans="2:51" x14ac:dyDescent="0.2">
      <c r="B576" s="44"/>
      <c r="F576" s="46"/>
      <c r="G576" s="46"/>
      <c r="H576" s="46"/>
      <c r="I576" s="46"/>
      <c r="J576" s="46"/>
      <c r="K576" s="5"/>
      <c r="AE576" s="49"/>
      <c r="AF576" s="49"/>
      <c r="AT576" s="32"/>
      <c r="AU576" s="32"/>
      <c r="AV576" s="32"/>
      <c r="AW576" s="32"/>
      <c r="AX576" s="32"/>
      <c r="AY576" s="32"/>
    </row>
    <row r="577" spans="2:51" x14ac:dyDescent="0.2">
      <c r="B577" s="44"/>
      <c r="F577" s="46"/>
      <c r="G577" s="46"/>
      <c r="H577" s="46"/>
      <c r="I577" s="46"/>
      <c r="J577" s="46"/>
      <c r="K577" s="5"/>
      <c r="AE577" s="49"/>
      <c r="AF577" s="49"/>
      <c r="AT577" s="32"/>
      <c r="AU577" s="32"/>
      <c r="AV577" s="32"/>
      <c r="AW577" s="32"/>
      <c r="AX577" s="32"/>
      <c r="AY577" s="32"/>
    </row>
    <row r="578" spans="2:51" x14ac:dyDescent="0.2">
      <c r="B578" s="44"/>
      <c r="F578" s="46"/>
      <c r="G578" s="46"/>
      <c r="H578" s="46"/>
      <c r="I578" s="46"/>
      <c r="J578" s="46"/>
      <c r="K578" s="5"/>
      <c r="AE578" s="49"/>
      <c r="AF578" s="49"/>
      <c r="AT578" s="32"/>
      <c r="AU578" s="32"/>
      <c r="AV578" s="32"/>
      <c r="AW578" s="32"/>
      <c r="AX578" s="32"/>
      <c r="AY578" s="32"/>
    </row>
    <row r="579" spans="2:51" x14ac:dyDescent="0.2">
      <c r="B579" s="44"/>
      <c r="F579" s="46"/>
      <c r="G579" s="46"/>
      <c r="H579" s="46"/>
      <c r="I579" s="46"/>
      <c r="J579" s="46"/>
      <c r="K579" s="5"/>
      <c r="AE579" s="49"/>
      <c r="AF579" s="49"/>
      <c r="AT579" s="32"/>
      <c r="AU579" s="32"/>
      <c r="AV579" s="32"/>
      <c r="AW579" s="32"/>
      <c r="AX579" s="32"/>
      <c r="AY579" s="32"/>
    </row>
    <row r="580" spans="2:51" x14ac:dyDescent="0.2">
      <c r="B580" s="44"/>
      <c r="F580" s="46"/>
      <c r="G580" s="46"/>
      <c r="H580" s="46"/>
      <c r="I580" s="46"/>
      <c r="J580" s="46"/>
      <c r="K580" s="5"/>
      <c r="AE580" s="49"/>
      <c r="AF580" s="49"/>
      <c r="AT580" s="32"/>
      <c r="AU580" s="32"/>
      <c r="AV580" s="32"/>
      <c r="AW580" s="32"/>
      <c r="AX580" s="32"/>
      <c r="AY580" s="32"/>
    </row>
    <row r="581" spans="2:51" x14ac:dyDescent="0.2">
      <c r="B581" s="44"/>
      <c r="F581" s="46"/>
      <c r="G581" s="46"/>
      <c r="H581" s="46"/>
      <c r="I581" s="46"/>
      <c r="J581" s="46"/>
      <c r="K581" s="5"/>
      <c r="AE581" s="49"/>
      <c r="AF581" s="49"/>
      <c r="AT581" s="32"/>
      <c r="AU581" s="32"/>
      <c r="AV581" s="32"/>
      <c r="AW581" s="32"/>
      <c r="AX581" s="32"/>
      <c r="AY581" s="32"/>
    </row>
    <row r="582" spans="2:51" x14ac:dyDescent="0.2">
      <c r="B582" s="44"/>
      <c r="F582" s="46"/>
      <c r="G582" s="46"/>
      <c r="H582" s="46"/>
      <c r="I582" s="46"/>
      <c r="J582" s="46"/>
      <c r="K582" s="5"/>
      <c r="AE582" s="49"/>
      <c r="AF582" s="49"/>
      <c r="AT582" s="32"/>
      <c r="AU582" s="32"/>
      <c r="AV582" s="32"/>
      <c r="AW582" s="32"/>
      <c r="AX582" s="32"/>
      <c r="AY582" s="32"/>
    </row>
    <row r="583" spans="2:51" x14ac:dyDescent="0.2">
      <c r="B583" s="44"/>
      <c r="F583" s="46"/>
      <c r="G583" s="46"/>
      <c r="H583" s="46"/>
      <c r="I583" s="46"/>
      <c r="J583" s="46"/>
      <c r="K583" s="5"/>
      <c r="AE583" s="49"/>
      <c r="AF583" s="49"/>
      <c r="AT583" s="32"/>
      <c r="AU583" s="32"/>
      <c r="AV583" s="32"/>
      <c r="AW583" s="32"/>
      <c r="AX583" s="32"/>
      <c r="AY583" s="32"/>
    </row>
    <row r="584" spans="2:51" x14ac:dyDescent="0.2">
      <c r="B584" s="44"/>
      <c r="F584" s="46"/>
      <c r="G584" s="46"/>
      <c r="H584" s="46"/>
      <c r="I584" s="46"/>
      <c r="J584" s="46"/>
      <c r="K584" s="5"/>
      <c r="AE584" s="49"/>
      <c r="AF584" s="49"/>
      <c r="AT584" s="32"/>
      <c r="AU584" s="32"/>
      <c r="AV584" s="32"/>
      <c r="AW584" s="32"/>
      <c r="AX584" s="32"/>
      <c r="AY584" s="32"/>
    </row>
    <row r="585" spans="2:51" x14ac:dyDescent="0.2">
      <c r="B585" s="44"/>
      <c r="F585" s="46"/>
      <c r="G585" s="46"/>
      <c r="H585" s="46"/>
      <c r="I585" s="46"/>
      <c r="J585" s="46"/>
      <c r="K585" s="5"/>
      <c r="AE585" s="49"/>
      <c r="AF585" s="49"/>
      <c r="AT585" s="32"/>
      <c r="AU585" s="32"/>
      <c r="AV585" s="32"/>
      <c r="AW585" s="32"/>
      <c r="AX585" s="32"/>
      <c r="AY585" s="32"/>
    </row>
    <row r="586" spans="2:51" x14ac:dyDescent="0.2">
      <c r="B586" s="44"/>
      <c r="F586" s="46"/>
      <c r="G586" s="46"/>
      <c r="H586" s="46"/>
      <c r="I586" s="46"/>
      <c r="J586" s="46"/>
      <c r="K586" s="5"/>
      <c r="AE586" s="49"/>
      <c r="AF586" s="49"/>
      <c r="AT586" s="32"/>
      <c r="AU586" s="32"/>
      <c r="AV586" s="32"/>
      <c r="AW586" s="32"/>
      <c r="AX586" s="32"/>
      <c r="AY586" s="32"/>
    </row>
    <row r="587" spans="2:51" x14ac:dyDescent="0.2">
      <c r="B587" s="44"/>
      <c r="F587" s="46"/>
      <c r="G587" s="46"/>
      <c r="H587" s="46"/>
      <c r="I587" s="46"/>
      <c r="J587" s="46"/>
      <c r="K587" s="5"/>
      <c r="AE587" s="49"/>
      <c r="AF587" s="49"/>
      <c r="AT587" s="32"/>
      <c r="AU587" s="32"/>
      <c r="AV587" s="32"/>
      <c r="AW587" s="32"/>
      <c r="AX587" s="32"/>
      <c r="AY587" s="32"/>
    </row>
    <row r="588" spans="2:51" x14ac:dyDescent="0.2">
      <c r="B588" s="44"/>
      <c r="F588" s="46"/>
      <c r="G588" s="46"/>
      <c r="H588" s="46"/>
      <c r="I588" s="46"/>
      <c r="J588" s="46"/>
      <c r="K588" s="5"/>
      <c r="AE588" s="49"/>
      <c r="AF588" s="49"/>
      <c r="AT588" s="32"/>
      <c r="AU588" s="32"/>
      <c r="AV588" s="32"/>
      <c r="AW588" s="32"/>
      <c r="AX588" s="32"/>
      <c r="AY588" s="32"/>
    </row>
    <row r="589" spans="2:51" x14ac:dyDescent="0.2">
      <c r="B589" s="44"/>
      <c r="F589" s="46"/>
      <c r="G589" s="46"/>
      <c r="H589" s="46"/>
      <c r="I589" s="46"/>
      <c r="J589" s="46"/>
      <c r="K589" s="5"/>
      <c r="AE589" s="49"/>
      <c r="AF589" s="49"/>
      <c r="AT589" s="32"/>
      <c r="AU589" s="32"/>
      <c r="AV589" s="32"/>
      <c r="AW589" s="32"/>
      <c r="AX589" s="32"/>
      <c r="AY589" s="32"/>
    </row>
    <row r="590" spans="2:51" x14ac:dyDescent="0.2">
      <c r="B590" s="44"/>
      <c r="F590" s="46"/>
      <c r="G590" s="46"/>
      <c r="H590" s="46"/>
      <c r="I590" s="46"/>
      <c r="J590" s="46"/>
      <c r="K590" s="5"/>
      <c r="AE590" s="49"/>
      <c r="AF590" s="49"/>
      <c r="AT590" s="32"/>
      <c r="AU590" s="32"/>
      <c r="AV590" s="32"/>
      <c r="AW590" s="32"/>
      <c r="AX590" s="32"/>
      <c r="AY590" s="32"/>
    </row>
    <row r="591" spans="2:51" x14ac:dyDescent="0.2">
      <c r="B591" s="44"/>
      <c r="F591" s="46"/>
      <c r="G591" s="46"/>
      <c r="H591" s="46"/>
      <c r="I591" s="46"/>
      <c r="J591" s="46"/>
      <c r="K591" s="5"/>
      <c r="AE591" s="49"/>
      <c r="AF591" s="49"/>
      <c r="AT591" s="32"/>
      <c r="AU591" s="32"/>
      <c r="AV591" s="32"/>
      <c r="AW591" s="32"/>
      <c r="AX591" s="32"/>
      <c r="AY591" s="32"/>
    </row>
    <row r="592" spans="2:51" x14ac:dyDescent="0.2">
      <c r="B592" s="44"/>
      <c r="F592" s="46"/>
      <c r="G592" s="46"/>
      <c r="H592" s="46"/>
      <c r="I592" s="46"/>
      <c r="J592" s="46"/>
      <c r="K592" s="5"/>
      <c r="AE592" s="49"/>
      <c r="AF592" s="49"/>
      <c r="AT592" s="32"/>
      <c r="AU592" s="32"/>
      <c r="AV592" s="32"/>
      <c r="AW592" s="32"/>
      <c r="AX592" s="32"/>
      <c r="AY592" s="32"/>
    </row>
    <row r="593" spans="2:51" x14ac:dyDescent="0.2">
      <c r="B593" s="44"/>
      <c r="F593" s="46"/>
      <c r="G593" s="46"/>
      <c r="H593" s="46"/>
      <c r="I593" s="46"/>
      <c r="J593" s="46"/>
      <c r="K593" s="5"/>
      <c r="AE593" s="49"/>
      <c r="AF593" s="49"/>
      <c r="AT593" s="32"/>
      <c r="AU593" s="32"/>
      <c r="AV593" s="32"/>
      <c r="AW593" s="32"/>
      <c r="AX593" s="32"/>
      <c r="AY593" s="32"/>
    </row>
    <row r="594" spans="2:51" x14ac:dyDescent="0.2">
      <c r="B594" s="44"/>
      <c r="F594" s="46"/>
      <c r="G594" s="46"/>
      <c r="H594" s="46"/>
      <c r="I594" s="46"/>
      <c r="J594" s="46"/>
      <c r="K594" s="5"/>
      <c r="AE594" s="49"/>
      <c r="AF594" s="49"/>
      <c r="AT594" s="32"/>
      <c r="AU594" s="32"/>
      <c r="AV594" s="32"/>
      <c r="AW594" s="32"/>
      <c r="AX594" s="32"/>
      <c r="AY594" s="32"/>
    </row>
    <row r="595" spans="2:51" x14ac:dyDescent="0.2">
      <c r="B595" s="44"/>
      <c r="F595" s="46"/>
      <c r="G595" s="46"/>
      <c r="H595" s="46"/>
      <c r="I595" s="46"/>
      <c r="J595" s="46"/>
      <c r="K595" s="5"/>
      <c r="AE595" s="49"/>
      <c r="AF595" s="49"/>
      <c r="AT595" s="32"/>
      <c r="AU595" s="32"/>
      <c r="AV595" s="32"/>
      <c r="AW595" s="32"/>
      <c r="AX595" s="32"/>
      <c r="AY595" s="32"/>
    </row>
    <row r="596" spans="2:51" x14ac:dyDescent="0.2">
      <c r="B596" s="44"/>
      <c r="F596" s="46"/>
      <c r="G596" s="46"/>
      <c r="H596" s="46"/>
      <c r="I596" s="46"/>
      <c r="J596" s="46"/>
      <c r="K596" s="5"/>
      <c r="AE596" s="49"/>
      <c r="AF596" s="49"/>
      <c r="AT596" s="32"/>
      <c r="AU596" s="32"/>
      <c r="AV596" s="32"/>
      <c r="AW596" s="32"/>
      <c r="AX596" s="32"/>
      <c r="AY596" s="32"/>
    </row>
    <row r="597" spans="2:51" x14ac:dyDescent="0.2">
      <c r="B597" s="44"/>
      <c r="F597" s="46"/>
      <c r="G597" s="46"/>
      <c r="H597" s="46"/>
      <c r="I597" s="46"/>
      <c r="J597" s="46"/>
      <c r="K597" s="5"/>
      <c r="AE597" s="49"/>
      <c r="AF597" s="49"/>
      <c r="AT597" s="32"/>
      <c r="AU597" s="32"/>
      <c r="AV597" s="32"/>
      <c r="AW597" s="32"/>
      <c r="AX597" s="32"/>
      <c r="AY597" s="32"/>
    </row>
    <row r="598" spans="2:51" x14ac:dyDescent="0.2">
      <c r="B598" s="44"/>
      <c r="F598" s="46"/>
      <c r="G598" s="46"/>
      <c r="H598" s="46"/>
      <c r="I598" s="46"/>
      <c r="J598" s="46"/>
      <c r="K598" s="5"/>
      <c r="AE598" s="49"/>
      <c r="AF598" s="49"/>
      <c r="AT598" s="32"/>
      <c r="AU598" s="32"/>
      <c r="AV598" s="32"/>
      <c r="AW598" s="32"/>
      <c r="AX598" s="32"/>
      <c r="AY598" s="32"/>
    </row>
    <row r="599" spans="2:51" x14ac:dyDescent="0.2">
      <c r="B599" s="44"/>
      <c r="F599" s="46"/>
      <c r="G599" s="46"/>
      <c r="H599" s="46"/>
      <c r="I599" s="46"/>
      <c r="J599" s="46"/>
      <c r="K599" s="5"/>
      <c r="AE599" s="49"/>
      <c r="AF599" s="49"/>
      <c r="AT599" s="32"/>
      <c r="AU599" s="32"/>
      <c r="AV599" s="32"/>
      <c r="AW599" s="32"/>
      <c r="AX599" s="32"/>
      <c r="AY599" s="32"/>
    </row>
    <row r="600" spans="2:51" x14ac:dyDescent="0.2">
      <c r="B600" s="44"/>
      <c r="F600" s="46"/>
      <c r="G600" s="46"/>
      <c r="H600" s="46"/>
      <c r="I600" s="46"/>
      <c r="J600" s="46"/>
      <c r="K600" s="5"/>
      <c r="AE600" s="49"/>
      <c r="AF600" s="49"/>
      <c r="AT600" s="32"/>
      <c r="AU600" s="32"/>
      <c r="AV600" s="32"/>
      <c r="AW600" s="32"/>
      <c r="AX600" s="32"/>
      <c r="AY600" s="32"/>
    </row>
    <row r="601" spans="2:51" x14ac:dyDescent="0.2">
      <c r="B601" s="44"/>
      <c r="F601" s="46"/>
      <c r="G601" s="46"/>
      <c r="H601" s="46"/>
      <c r="I601" s="46"/>
      <c r="J601" s="46"/>
      <c r="K601" s="5"/>
      <c r="AE601" s="49"/>
      <c r="AF601" s="49"/>
      <c r="AT601" s="32"/>
      <c r="AU601" s="32"/>
      <c r="AV601" s="32"/>
      <c r="AW601" s="32"/>
      <c r="AX601" s="32"/>
      <c r="AY601" s="32"/>
    </row>
    <row r="602" spans="2:51" x14ac:dyDescent="0.2">
      <c r="B602" s="44"/>
      <c r="F602" s="46"/>
      <c r="G602" s="46"/>
      <c r="H602" s="46"/>
      <c r="I602" s="46"/>
      <c r="J602" s="46"/>
      <c r="K602" s="5"/>
      <c r="AE602" s="49"/>
      <c r="AF602" s="49"/>
      <c r="AT602" s="32"/>
      <c r="AU602" s="32"/>
      <c r="AV602" s="32"/>
      <c r="AW602" s="32"/>
      <c r="AX602" s="32"/>
      <c r="AY602" s="32"/>
    </row>
    <row r="603" spans="2:51" x14ac:dyDescent="0.2">
      <c r="B603" s="44"/>
      <c r="F603" s="46"/>
      <c r="G603" s="46"/>
      <c r="H603" s="46"/>
      <c r="I603" s="46"/>
      <c r="J603" s="46"/>
      <c r="K603" s="5"/>
      <c r="AE603" s="49"/>
      <c r="AF603" s="49"/>
      <c r="AT603" s="32"/>
      <c r="AU603" s="32"/>
      <c r="AV603" s="32"/>
      <c r="AW603" s="32"/>
      <c r="AX603" s="32"/>
      <c r="AY603" s="32"/>
    </row>
    <row r="604" spans="2:51" x14ac:dyDescent="0.2">
      <c r="B604" s="44"/>
      <c r="F604" s="46"/>
      <c r="G604" s="46"/>
      <c r="H604" s="46"/>
      <c r="I604" s="46"/>
      <c r="J604" s="46"/>
      <c r="K604" s="5"/>
      <c r="AE604" s="49"/>
      <c r="AF604" s="49"/>
      <c r="AT604" s="32"/>
      <c r="AU604" s="32"/>
      <c r="AV604" s="32"/>
      <c r="AW604" s="32"/>
      <c r="AX604" s="32"/>
      <c r="AY604" s="32"/>
    </row>
    <row r="605" spans="2:51" x14ac:dyDescent="0.2">
      <c r="B605" s="44"/>
      <c r="F605" s="46"/>
      <c r="G605" s="46"/>
      <c r="H605" s="46"/>
      <c r="I605" s="46"/>
      <c r="J605" s="46"/>
      <c r="K605" s="5"/>
      <c r="AE605" s="49"/>
      <c r="AF605" s="49"/>
      <c r="AT605" s="32"/>
      <c r="AU605" s="32"/>
      <c r="AV605" s="32"/>
      <c r="AW605" s="32"/>
      <c r="AX605" s="32"/>
      <c r="AY605" s="32"/>
    </row>
    <row r="606" spans="2:51" x14ac:dyDescent="0.2">
      <c r="B606" s="44"/>
      <c r="F606" s="46"/>
      <c r="G606" s="46"/>
      <c r="H606" s="46"/>
      <c r="I606" s="46"/>
      <c r="J606" s="46"/>
      <c r="K606" s="5"/>
      <c r="AE606" s="49"/>
      <c r="AF606" s="49"/>
      <c r="AT606" s="32"/>
      <c r="AU606" s="32"/>
      <c r="AV606" s="32"/>
      <c r="AW606" s="32"/>
      <c r="AX606" s="32"/>
      <c r="AY606" s="32"/>
    </row>
    <row r="607" spans="2:51" x14ac:dyDescent="0.2">
      <c r="B607" s="44"/>
      <c r="F607" s="46"/>
      <c r="G607" s="46"/>
      <c r="H607" s="46"/>
      <c r="I607" s="46"/>
      <c r="J607" s="46"/>
      <c r="K607" s="5"/>
      <c r="AE607" s="49"/>
      <c r="AF607" s="49"/>
      <c r="AT607" s="32"/>
      <c r="AU607" s="32"/>
      <c r="AV607" s="32"/>
      <c r="AW607" s="32"/>
      <c r="AX607" s="32"/>
      <c r="AY607" s="32"/>
    </row>
    <row r="608" spans="2:51" x14ac:dyDescent="0.2">
      <c r="B608" s="44"/>
      <c r="F608" s="46"/>
      <c r="G608" s="46"/>
      <c r="H608" s="46"/>
      <c r="I608" s="46"/>
      <c r="J608" s="46"/>
      <c r="K608" s="5"/>
      <c r="AE608" s="49"/>
      <c r="AF608" s="49"/>
      <c r="AT608" s="32"/>
      <c r="AU608" s="32"/>
      <c r="AV608" s="32"/>
      <c r="AW608" s="32"/>
      <c r="AX608" s="32"/>
      <c r="AY608" s="32"/>
    </row>
    <row r="609" spans="2:51" x14ac:dyDescent="0.2">
      <c r="B609" s="44"/>
      <c r="F609" s="46"/>
      <c r="G609" s="46"/>
      <c r="H609" s="46"/>
      <c r="I609" s="46"/>
      <c r="J609" s="46"/>
      <c r="K609" s="5"/>
      <c r="AE609" s="49"/>
      <c r="AF609" s="49"/>
      <c r="AT609" s="32"/>
      <c r="AU609" s="32"/>
      <c r="AV609" s="32"/>
      <c r="AW609" s="32"/>
      <c r="AX609" s="32"/>
      <c r="AY609" s="32"/>
    </row>
    <row r="610" spans="2:51" x14ac:dyDescent="0.2">
      <c r="B610" s="44"/>
      <c r="F610" s="46"/>
      <c r="G610" s="46"/>
      <c r="H610" s="46"/>
      <c r="I610" s="46"/>
      <c r="J610" s="46"/>
      <c r="K610" s="5"/>
      <c r="AE610" s="49"/>
      <c r="AF610" s="49"/>
      <c r="AT610" s="32"/>
      <c r="AU610" s="32"/>
      <c r="AV610" s="32"/>
    </row>
    <row r="611" spans="2:51" x14ac:dyDescent="0.2">
      <c r="B611" s="44"/>
      <c r="F611" s="46"/>
      <c r="G611" s="46"/>
      <c r="H611" s="46"/>
      <c r="I611" s="46"/>
      <c r="J611" s="46"/>
      <c r="K611" s="5"/>
      <c r="AE611" s="49"/>
      <c r="AF611" s="49"/>
      <c r="AT611" s="32"/>
      <c r="AU611" s="32"/>
      <c r="AV611" s="32"/>
    </row>
    <row r="612" spans="2:51" x14ac:dyDescent="0.2">
      <c r="B612" s="44"/>
      <c r="F612" s="46"/>
      <c r="G612" s="46"/>
      <c r="H612" s="46"/>
      <c r="I612" s="46"/>
      <c r="J612" s="46"/>
      <c r="K612" s="5"/>
      <c r="AE612" s="49"/>
      <c r="AF612" s="49"/>
      <c r="AT612" s="32"/>
      <c r="AU612" s="32"/>
      <c r="AV612" s="32"/>
    </row>
    <row r="613" spans="2:51" x14ac:dyDescent="0.2">
      <c r="B613" s="44"/>
      <c r="F613" s="46"/>
      <c r="G613" s="46"/>
      <c r="H613" s="46"/>
      <c r="I613" s="46"/>
      <c r="J613" s="46"/>
      <c r="K613" s="5"/>
      <c r="AE613" s="49"/>
      <c r="AF613" s="49"/>
      <c r="AT613" s="32"/>
      <c r="AU613" s="32"/>
      <c r="AV613" s="32"/>
    </row>
    <row r="614" spans="2:51" x14ac:dyDescent="0.2">
      <c r="B614" s="44"/>
      <c r="F614" s="46"/>
      <c r="G614" s="46"/>
      <c r="H614" s="46"/>
      <c r="I614" s="46"/>
      <c r="J614" s="46"/>
      <c r="K614" s="5"/>
      <c r="AE614" s="49"/>
      <c r="AF614" s="49"/>
      <c r="AT614" s="32"/>
      <c r="AU614" s="32"/>
      <c r="AV614" s="32"/>
    </row>
    <row r="615" spans="2:51" x14ac:dyDescent="0.2">
      <c r="B615" s="44"/>
      <c r="F615" s="46"/>
      <c r="G615" s="46"/>
      <c r="H615" s="46"/>
      <c r="I615" s="46"/>
      <c r="J615" s="46"/>
      <c r="K615" s="5"/>
      <c r="AE615" s="49"/>
      <c r="AF615" s="49"/>
      <c r="AT615" s="32"/>
      <c r="AU615" s="32"/>
      <c r="AV615" s="32"/>
    </row>
    <row r="616" spans="2:51" x14ac:dyDescent="0.2">
      <c r="B616" s="44"/>
      <c r="F616" s="46"/>
      <c r="G616" s="46"/>
      <c r="H616" s="46"/>
      <c r="I616" s="46"/>
      <c r="J616" s="46"/>
      <c r="K616" s="5"/>
      <c r="AE616" s="49"/>
      <c r="AF616" s="49"/>
      <c r="AT616" s="32"/>
      <c r="AU616" s="32"/>
      <c r="AV616" s="32"/>
    </row>
    <row r="617" spans="2:51" x14ac:dyDescent="0.2">
      <c r="B617" s="44"/>
      <c r="F617" s="46"/>
      <c r="G617" s="46"/>
      <c r="H617" s="46"/>
      <c r="I617" s="46"/>
      <c r="J617" s="46"/>
      <c r="K617" s="5"/>
      <c r="AE617" s="49"/>
      <c r="AF617" s="49"/>
      <c r="AT617" s="32"/>
      <c r="AU617" s="32"/>
      <c r="AV617" s="32"/>
    </row>
    <row r="618" spans="2:51" x14ac:dyDescent="0.2">
      <c r="B618" s="44"/>
      <c r="F618" s="46"/>
      <c r="G618" s="46"/>
      <c r="H618" s="46"/>
      <c r="I618" s="46"/>
      <c r="J618" s="46"/>
      <c r="K618" s="5"/>
      <c r="AE618" s="49"/>
      <c r="AF618" s="49"/>
      <c r="AT618" s="32"/>
      <c r="AU618" s="32"/>
      <c r="AV618" s="32"/>
    </row>
    <row r="619" spans="2:51" x14ac:dyDescent="0.2">
      <c r="B619" s="44"/>
      <c r="F619" s="46"/>
      <c r="G619" s="46"/>
      <c r="H619" s="46"/>
      <c r="I619" s="46"/>
      <c r="J619" s="46"/>
      <c r="K619" s="5"/>
      <c r="AE619" s="49"/>
      <c r="AF619" s="49"/>
    </row>
    <row r="620" spans="2:51" x14ac:dyDescent="0.2">
      <c r="B620" s="44"/>
      <c r="F620" s="46"/>
      <c r="G620" s="46"/>
      <c r="H620" s="46"/>
      <c r="I620" s="46"/>
      <c r="J620" s="46"/>
      <c r="K620" s="5"/>
      <c r="AE620" s="49"/>
      <c r="AF620" s="49"/>
    </row>
    <row r="621" spans="2:51" x14ac:dyDescent="0.2">
      <c r="B621" s="44"/>
      <c r="F621" s="46"/>
      <c r="G621" s="46"/>
      <c r="H621" s="46"/>
      <c r="I621" s="46"/>
      <c r="J621" s="46"/>
      <c r="K621" s="5"/>
      <c r="AE621" s="49"/>
      <c r="AF621" s="49"/>
    </row>
    <row r="622" spans="2:51" x14ac:dyDescent="0.2">
      <c r="B622" s="44"/>
      <c r="F622" s="46"/>
      <c r="G622" s="46"/>
      <c r="H622" s="46"/>
      <c r="I622" s="46"/>
      <c r="J622" s="46"/>
      <c r="K622" s="5"/>
      <c r="AE622" s="49"/>
      <c r="AF622" s="49"/>
    </row>
    <row r="623" spans="2:51" x14ac:dyDescent="0.2">
      <c r="B623" s="44"/>
      <c r="F623" s="46"/>
      <c r="G623" s="46"/>
      <c r="H623" s="46"/>
      <c r="I623" s="46"/>
      <c r="J623" s="46"/>
      <c r="K623" s="5"/>
      <c r="AE623" s="49"/>
      <c r="AF623" s="49"/>
    </row>
    <row r="624" spans="2:51" x14ac:dyDescent="0.2">
      <c r="B624" s="44"/>
      <c r="F624" s="46"/>
      <c r="G624" s="46"/>
      <c r="H624" s="46"/>
      <c r="I624" s="46"/>
      <c r="J624" s="46"/>
      <c r="K624" s="5"/>
      <c r="AE624" s="49"/>
      <c r="AF624" s="49"/>
    </row>
    <row r="625" spans="2:51" x14ac:dyDescent="0.2">
      <c r="B625" s="44"/>
      <c r="F625" s="46"/>
      <c r="G625" s="46"/>
      <c r="H625" s="46"/>
      <c r="I625" s="46"/>
      <c r="J625" s="46"/>
      <c r="K625" s="5"/>
      <c r="AE625" s="49"/>
      <c r="AF625" s="49"/>
    </row>
    <row r="626" spans="2:51" x14ac:dyDescent="0.2">
      <c r="B626" s="44"/>
      <c r="F626" s="46"/>
      <c r="G626" s="46"/>
      <c r="H626" s="46"/>
      <c r="I626" s="46"/>
      <c r="J626" s="46"/>
      <c r="K626" s="5"/>
      <c r="AE626" s="49"/>
      <c r="AF626" s="49"/>
      <c r="AW626" s="32"/>
      <c r="AX626" s="32"/>
      <c r="AY626" s="32"/>
    </row>
    <row r="627" spans="2:51" x14ac:dyDescent="0.2">
      <c r="B627" s="44"/>
      <c r="F627" s="46"/>
      <c r="G627" s="46"/>
      <c r="H627" s="46"/>
      <c r="I627" s="46"/>
      <c r="J627" s="46"/>
      <c r="K627" s="5"/>
      <c r="AE627" s="49"/>
      <c r="AF627" s="49"/>
      <c r="AW627" s="32"/>
      <c r="AX627" s="32"/>
      <c r="AY627" s="32"/>
    </row>
    <row r="628" spans="2:51" x14ac:dyDescent="0.2">
      <c r="B628" s="44"/>
      <c r="F628" s="46"/>
      <c r="G628" s="46"/>
      <c r="H628" s="46"/>
      <c r="I628" s="46"/>
      <c r="J628" s="46"/>
      <c r="K628" s="5"/>
      <c r="AE628" s="49"/>
      <c r="AF628" s="49"/>
      <c r="AW628" s="32"/>
      <c r="AX628" s="32"/>
      <c r="AY628" s="32"/>
    </row>
    <row r="629" spans="2:51" x14ac:dyDescent="0.2">
      <c r="B629" s="44"/>
      <c r="F629" s="46"/>
      <c r="G629" s="46"/>
      <c r="H629" s="46"/>
      <c r="I629" s="46"/>
      <c r="J629" s="46"/>
      <c r="K629" s="5"/>
      <c r="AE629" s="49"/>
      <c r="AF629" s="49"/>
      <c r="AW629" s="32"/>
      <c r="AX629" s="32"/>
      <c r="AY629" s="32"/>
    </row>
    <row r="630" spans="2:51" x14ac:dyDescent="0.2">
      <c r="B630" s="44"/>
      <c r="F630" s="46"/>
      <c r="G630" s="46"/>
      <c r="H630" s="46"/>
      <c r="I630" s="46"/>
      <c r="J630" s="46"/>
      <c r="K630" s="5"/>
      <c r="AE630" s="49"/>
      <c r="AF630" s="49"/>
      <c r="AW630" s="32"/>
      <c r="AX630" s="32"/>
      <c r="AY630" s="32"/>
    </row>
    <row r="631" spans="2:51" x14ac:dyDescent="0.2">
      <c r="B631" s="44"/>
      <c r="F631" s="46"/>
      <c r="G631" s="46"/>
      <c r="H631" s="46"/>
      <c r="I631" s="46"/>
      <c r="J631" s="46"/>
      <c r="K631" s="5"/>
      <c r="AE631" s="49"/>
      <c r="AF631" s="49"/>
      <c r="AW631" s="32"/>
      <c r="AX631" s="32"/>
      <c r="AY631" s="32"/>
    </row>
    <row r="632" spans="2:51" x14ac:dyDescent="0.2">
      <c r="B632" s="44"/>
      <c r="F632" s="46"/>
      <c r="G632" s="46"/>
      <c r="H632" s="46"/>
      <c r="I632" s="46"/>
      <c r="J632" s="46"/>
      <c r="K632" s="5"/>
      <c r="AE632" s="49"/>
      <c r="AF632" s="49"/>
      <c r="AW632" s="32"/>
      <c r="AX632" s="32"/>
      <c r="AY632" s="32"/>
    </row>
    <row r="633" spans="2:51" x14ac:dyDescent="0.2">
      <c r="B633" s="44"/>
      <c r="F633" s="46"/>
      <c r="G633" s="46"/>
      <c r="H633" s="46"/>
      <c r="I633" s="46"/>
      <c r="J633" s="46"/>
      <c r="K633" s="5"/>
      <c r="AE633" s="49"/>
      <c r="AF633" s="49"/>
      <c r="AW633" s="32"/>
      <c r="AX633" s="32"/>
      <c r="AY633" s="32"/>
    </row>
    <row r="634" spans="2:51" x14ac:dyDescent="0.2">
      <c r="B634" s="44"/>
      <c r="F634" s="46"/>
      <c r="G634" s="46"/>
      <c r="H634" s="46"/>
      <c r="I634" s="46"/>
      <c r="J634" s="46"/>
      <c r="K634" s="5"/>
      <c r="AE634" s="49"/>
      <c r="AF634" s="49"/>
      <c r="AW634" s="32"/>
      <c r="AX634" s="32"/>
      <c r="AY634" s="32"/>
    </row>
    <row r="635" spans="2:51" x14ac:dyDescent="0.2">
      <c r="B635" s="44"/>
      <c r="F635" s="46"/>
      <c r="G635" s="46"/>
      <c r="H635" s="46"/>
      <c r="I635" s="46"/>
      <c r="J635" s="46"/>
      <c r="K635" s="5"/>
      <c r="AE635" s="49"/>
      <c r="AF635" s="49"/>
      <c r="AW635" s="32"/>
      <c r="AX635" s="32"/>
      <c r="AY635" s="32"/>
    </row>
    <row r="636" spans="2:51" x14ac:dyDescent="0.2">
      <c r="B636" s="44"/>
      <c r="F636" s="46"/>
      <c r="G636" s="46"/>
      <c r="H636" s="46"/>
      <c r="I636" s="46"/>
      <c r="J636" s="46"/>
      <c r="K636" s="5"/>
      <c r="AE636" s="49"/>
      <c r="AF636" s="49"/>
      <c r="AW636" s="32"/>
      <c r="AX636" s="32"/>
      <c r="AY636" s="32"/>
    </row>
    <row r="637" spans="2:51" x14ac:dyDescent="0.2">
      <c r="B637" s="44"/>
      <c r="F637" s="46"/>
      <c r="G637" s="46"/>
      <c r="H637" s="46"/>
      <c r="I637" s="46"/>
      <c r="J637" s="46"/>
      <c r="K637" s="5"/>
      <c r="AE637" s="49"/>
      <c r="AF637" s="49"/>
      <c r="AW637" s="32"/>
      <c r="AX637" s="32"/>
      <c r="AY637" s="32"/>
    </row>
    <row r="638" spans="2:51" x14ac:dyDescent="0.2">
      <c r="B638" s="44"/>
      <c r="F638" s="46"/>
      <c r="G638" s="46"/>
      <c r="H638" s="46"/>
      <c r="I638" s="46"/>
      <c r="J638" s="46"/>
      <c r="K638" s="5"/>
      <c r="AE638" s="49"/>
      <c r="AF638" s="49"/>
      <c r="AW638" s="32"/>
      <c r="AX638" s="32"/>
      <c r="AY638" s="32"/>
    </row>
    <row r="639" spans="2:51" x14ac:dyDescent="0.2">
      <c r="B639" s="44"/>
      <c r="F639" s="46"/>
      <c r="G639" s="46"/>
      <c r="H639" s="46"/>
      <c r="I639" s="46"/>
      <c r="J639" s="46"/>
      <c r="K639" s="5"/>
      <c r="AE639" s="49"/>
      <c r="AF639" s="49"/>
      <c r="AW639" s="32"/>
      <c r="AX639" s="32"/>
      <c r="AY639" s="32"/>
    </row>
    <row r="640" spans="2:51" x14ac:dyDescent="0.2">
      <c r="B640" s="44"/>
      <c r="F640" s="46"/>
      <c r="G640" s="46"/>
      <c r="H640" s="46"/>
      <c r="I640" s="46"/>
      <c r="J640" s="46"/>
      <c r="K640" s="5"/>
      <c r="AE640" s="49"/>
      <c r="AF640" s="49"/>
      <c r="AW640" s="32"/>
      <c r="AX640" s="32"/>
      <c r="AY640" s="32"/>
    </row>
    <row r="641" spans="2:51" x14ac:dyDescent="0.2">
      <c r="B641" s="44"/>
      <c r="F641" s="46"/>
      <c r="G641" s="46"/>
      <c r="H641" s="46"/>
      <c r="I641" s="46"/>
      <c r="J641" s="46"/>
      <c r="K641" s="5"/>
      <c r="AE641" s="49"/>
      <c r="AF641" s="49"/>
      <c r="AW641" s="32"/>
      <c r="AX641" s="32"/>
      <c r="AY641" s="32"/>
    </row>
    <row r="642" spans="2:51" x14ac:dyDescent="0.2">
      <c r="B642" s="44"/>
      <c r="F642" s="46"/>
      <c r="G642" s="46"/>
      <c r="H642" s="46"/>
      <c r="I642" s="46"/>
      <c r="J642" s="46"/>
      <c r="K642" s="5"/>
      <c r="AE642" s="49"/>
      <c r="AF642" s="49"/>
      <c r="AW642" s="32"/>
      <c r="AX642" s="32"/>
      <c r="AY642" s="32"/>
    </row>
    <row r="643" spans="2:51" x14ac:dyDescent="0.2">
      <c r="B643" s="44"/>
      <c r="F643" s="46"/>
      <c r="G643" s="46"/>
      <c r="H643" s="46"/>
      <c r="I643" s="46"/>
      <c r="J643" s="46"/>
      <c r="K643" s="5"/>
      <c r="AE643" s="49"/>
      <c r="AF643" s="49"/>
      <c r="AW643" s="32"/>
      <c r="AX643" s="32"/>
      <c r="AY643" s="32"/>
    </row>
    <row r="644" spans="2:51" x14ac:dyDescent="0.2">
      <c r="B644" s="44"/>
      <c r="F644" s="46"/>
      <c r="G644" s="46"/>
      <c r="H644" s="46"/>
      <c r="I644" s="46"/>
      <c r="J644" s="46"/>
      <c r="K644" s="5"/>
      <c r="AE644" s="49"/>
      <c r="AF644" s="49"/>
      <c r="AW644" s="32"/>
      <c r="AX644" s="32"/>
      <c r="AY644" s="32"/>
    </row>
    <row r="645" spans="2:51" x14ac:dyDescent="0.2">
      <c r="B645" s="44"/>
      <c r="F645" s="46"/>
      <c r="G645" s="46"/>
      <c r="H645" s="46"/>
      <c r="I645" s="46"/>
      <c r="J645" s="46"/>
      <c r="K645" s="5"/>
      <c r="AE645" s="49"/>
      <c r="AF645" s="49"/>
      <c r="AW645" s="32"/>
      <c r="AX645" s="32"/>
      <c r="AY645" s="32"/>
    </row>
    <row r="646" spans="2:51" x14ac:dyDescent="0.2">
      <c r="B646" s="44"/>
      <c r="F646" s="46"/>
      <c r="G646" s="46"/>
      <c r="H646" s="46"/>
      <c r="I646" s="46"/>
      <c r="J646" s="46"/>
      <c r="K646" s="5"/>
      <c r="AE646" s="49"/>
      <c r="AF646" s="49"/>
      <c r="AW646" s="32"/>
      <c r="AX646" s="32"/>
      <c r="AY646" s="32"/>
    </row>
    <row r="647" spans="2:51" x14ac:dyDescent="0.2">
      <c r="B647" s="44"/>
      <c r="F647" s="46"/>
      <c r="G647" s="46"/>
      <c r="H647" s="46"/>
      <c r="I647" s="46"/>
      <c r="J647" s="46"/>
      <c r="K647" s="5"/>
      <c r="AE647" s="49"/>
      <c r="AF647" s="49"/>
      <c r="AW647" s="32"/>
      <c r="AX647" s="32"/>
      <c r="AY647" s="32"/>
    </row>
    <row r="648" spans="2:51" x14ac:dyDescent="0.2">
      <c r="B648" s="44"/>
      <c r="F648" s="46"/>
      <c r="G648" s="46"/>
      <c r="H648" s="46"/>
      <c r="I648" s="46"/>
      <c r="J648" s="46"/>
      <c r="K648" s="5"/>
      <c r="AE648" s="49"/>
      <c r="AF648" s="49"/>
      <c r="AW648" s="32"/>
      <c r="AX648" s="32"/>
      <c r="AY648" s="32"/>
    </row>
    <row r="649" spans="2:51" x14ac:dyDescent="0.2">
      <c r="B649" s="44"/>
      <c r="F649" s="46"/>
      <c r="G649" s="46"/>
      <c r="H649" s="46"/>
      <c r="I649" s="46"/>
      <c r="J649" s="46"/>
      <c r="K649" s="5"/>
      <c r="AE649" s="49"/>
      <c r="AF649" s="49"/>
      <c r="AW649" s="32"/>
      <c r="AX649" s="32"/>
      <c r="AY649" s="32"/>
    </row>
    <row r="650" spans="2:51" x14ac:dyDescent="0.2">
      <c r="B650" s="44"/>
      <c r="F650" s="46"/>
      <c r="G650" s="46"/>
      <c r="H650" s="46"/>
      <c r="I650" s="46"/>
      <c r="J650" s="46"/>
      <c r="K650" s="5"/>
      <c r="AE650" s="49"/>
      <c r="AF650" s="49"/>
      <c r="AW650" s="32"/>
      <c r="AX650" s="32"/>
      <c r="AY650" s="32"/>
    </row>
    <row r="651" spans="2:51" x14ac:dyDescent="0.2">
      <c r="B651" s="44"/>
      <c r="F651" s="46"/>
      <c r="G651" s="46"/>
      <c r="H651" s="46"/>
      <c r="I651" s="46"/>
      <c r="J651" s="46"/>
      <c r="K651" s="5"/>
      <c r="AE651" s="49"/>
      <c r="AF651" s="49"/>
      <c r="AW651" s="32"/>
      <c r="AX651" s="32"/>
      <c r="AY651" s="32"/>
    </row>
    <row r="652" spans="2:51" x14ac:dyDescent="0.2">
      <c r="B652" s="44"/>
      <c r="F652" s="46"/>
      <c r="G652" s="46"/>
      <c r="H652" s="46"/>
      <c r="I652" s="46"/>
      <c r="J652" s="46"/>
      <c r="K652" s="5"/>
      <c r="AE652" s="49"/>
      <c r="AF652" s="49"/>
      <c r="AW652" s="32"/>
      <c r="AX652" s="32"/>
      <c r="AY652" s="32"/>
    </row>
    <row r="653" spans="2:51" x14ac:dyDescent="0.2">
      <c r="B653" s="44"/>
      <c r="F653" s="46"/>
      <c r="G653" s="46"/>
      <c r="H653" s="46"/>
      <c r="I653" s="46"/>
      <c r="J653" s="46"/>
      <c r="K653" s="5"/>
      <c r="AE653" s="49"/>
      <c r="AF653" s="49"/>
      <c r="AW653" s="32"/>
      <c r="AX653" s="32"/>
      <c r="AY653" s="32"/>
    </row>
    <row r="654" spans="2:51" x14ac:dyDescent="0.2">
      <c r="B654" s="44"/>
      <c r="F654" s="46"/>
      <c r="G654" s="46"/>
      <c r="H654" s="46"/>
      <c r="I654" s="46"/>
      <c r="J654" s="46"/>
      <c r="K654" s="5"/>
      <c r="AE654" s="49"/>
      <c r="AF654" s="49"/>
      <c r="AW654" s="32"/>
      <c r="AX654" s="32"/>
      <c r="AY654" s="32"/>
    </row>
    <row r="655" spans="2:51" x14ac:dyDescent="0.2">
      <c r="B655" s="44"/>
      <c r="F655" s="46"/>
      <c r="G655" s="46"/>
      <c r="H655" s="46"/>
      <c r="I655" s="46"/>
      <c r="J655" s="46"/>
      <c r="K655" s="5"/>
      <c r="AE655" s="49"/>
      <c r="AF655" s="49"/>
      <c r="AW655" s="32"/>
      <c r="AX655" s="32"/>
      <c r="AY655" s="32"/>
    </row>
    <row r="656" spans="2:51" x14ac:dyDescent="0.2">
      <c r="B656" s="44"/>
      <c r="F656" s="46"/>
      <c r="G656" s="46"/>
      <c r="H656" s="46"/>
      <c r="I656" s="46"/>
      <c r="J656" s="46"/>
      <c r="K656" s="5"/>
      <c r="AE656" s="49"/>
      <c r="AF656" s="49"/>
      <c r="AW656" s="32"/>
      <c r="AX656" s="32"/>
      <c r="AY656" s="32"/>
    </row>
    <row r="657" spans="2:51" x14ac:dyDescent="0.2">
      <c r="B657" s="44"/>
      <c r="F657" s="46"/>
      <c r="G657" s="46"/>
      <c r="H657" s="46"/>
      <c r="I657" s="46"/>
      <c r="J657" s="46"/>
      <c r="K657" s="5"/>
      <c r="AE657" s="49"/>
      <c r="AF657" s="49"/>
      <c r="AW657" s="32"/>
      <c r="AX657" s="32"/>
      <c r="AY657" s="32"/>
    </row>
    <row r="658" spans="2:51" x14ac:dyDescent="0.2">
      <c r="B658" s="44"/>
      <c r="F658" s="46"/>
      <c r="G658" s="46"/>
      <c r="H658" s="46"/>
      <c r="I658" s="46"/>
      <c r="J658" s="46"/>
      <c r="K658" s="5"/>
      <c r="AE658" s="49"/>
      <c r="AF658" s="49"/>
      <c r="AW658" s="32"/>
      <c r="AX658" s="32"/>
      <c r="AY658" s="32"/>
    </row>
    <row r="659" spans="2:51" x14ac:dyDescent="0.2">
      <c r="B659" s="44"/>
      <c r="F659" s="46"/>
      <c r="G659" s="46"/>
      <c r="H659" s="46"/>
      <c r="I659" s="46"/>
      <c r="J659" s="46"/>
      <c r="K659" s="5"/>
      <c r="AE659" s="49"/>
      <c r="AF659" s="49"/>
      <c r="AW659" s="32"/>
      <c r="AX659" s="32"/>
      <c r="AY659" s="32"/>
    </row>
    <row r="660" spans="2:51" x14ac:dyDescent="0.2">
      <c r="B660" s="44"/>
      <c r="F660" s="46"/>
      <c r="G660" s="46"/>
      <c r="H660" s="46"/>
      <c r="I660" s="46"/>
      <c r="J660" s="46"/>
      <c r="K660" s="5"/>
      <c r="AE660" s="49"/>
      <c r="AF660" s="49"/>
      <c r="AW660" s="32"/>
      <c r="AX660" s="32"/>
      <c r="AY660" s="32"/>
    </row>
    <row r="661" spans="2:51" x14ac:dyDescent="0.2">
      <c r="B661" s="44"/>
      <c r="F661" s="46"/>
      <c r="G661" s="46"/>
      <c r="H661" s="46"/>
      <c r="I661" s="46"/>
      <c r="J661" s="46"/>
      <c r="K661" s="5"/>
      <c r="AE661" s="49"/>
      <c r="AF661" s="49"/>
      <c r="AW661" s="32"/>
      <c r="AX661" s="32"/>
      <c r="AY661" s="32"/>
    </row>
    <row r="662" spans="2:51" x14ac:dyDescent="0.2">
      <c r="B662" s="44"/>
      <c r="F662" s="46"/>
      <c r="G662" s="46"/>
      <c r="H662" s="46"/>
      <c r="I662" s="46"/>
      <c r="J662" s="46"/>
      <c r="K662" s="5"/>
      <c r="AE662" s="49"/>
      <c r="AF662" s="49"/>
      <c r="AW662" s="32"/>
      <c r="AX662" s="32"/>
      <c r="AY662" s="32"/>
    </row>
    <row r="663" spans="2:51" x14ac:dyDescent="0.2">
      <c r="B663" s="44"/>
      <c r="F663" s="46"/>
      <c r="G663" s="46"/>
      <c r="H663" s="46"/>
      <c r="I663" s="46"/>
      <c r="J663" s="46"/>
      <c r="K663" s="5"/>
      <c r="AE663" s="49"/>
      <c r="AF663" s="49"/>
      <c r="AW663" s="32"/>
      <c r="AX663" s="32"/>
      <c r="AY663" s="32"/>
    </row>
    <row r="664" spans="2:51" x14ac:dyDescent="0.2">
      <c r="B664" s="44"/>
      <c r="F664" s="46"/>
      <c r="G664" s="46"/>
      <c r="H664" s="46"/>
      <c r="I664" s="46"/>
      <c r="J664" s="46"/>
      <c r="K664" s="5"/>
      <c r="AE664" s="49"/>
      <c r="AF664" s="49"/>
      <c r="AW664" s="32"/>
      <c r="AX664" s="32"/>
      <c r="AY664" s="32"/>
    </row>
    <row r="665" spans="2:51" x14ac:dyDescent="0.2">
      <c r="B665" s="44"/>
      <c r="F665" s="46"/>
      <c r="G665" s="46"/>
      <c r="H665" s="46"/>
      <c r="I665" s="46"/>
      <c r="J665" s="46"/>
      <c r="K665" s="5"/>
      <c r="AE665" s="49"/>
      <c r="AF665" s="49"/>
      <c r="AW665" s="32"/>
      <c r="AX665" s="32"/>
      <c r="AY665" s="32"/>
    </row>
    <row r="666" spans="2:51" x14ac:dyDescent="0.2">
      <c r="B666" s="44"/>
      <c r="F666" s="46"/>
      <c r="G666" s="46"/>
      <c r="H666" s="46"/>
      <c r="I666" s="46"/>
      <c r="J666" s="46"/>
      <c r="K666" s="5"/>
      <c r="AE666" s="49"/>
      <c r="AF666" s="49"/>
      <c r="AW666" s="32"/>
      <c r="AX666" s="32"/>
      <c r="AY666" s="32"/>
    </row>
    <row r="667" spans="2:51" x14ac:dyDescent="0.2">
      <c r="B667" s="44"/>
      <c r="F667" s="46"/>
      <c r="G667" s="46"/>
      <c r="H667" s="46"/>
      <c r="I667" s="46"/>
      <c r="J667" s="46"/>
      <c r="K667" s="5"/>
      <c r="AE667" s="49"/>
      <c r="AF667" s="49"/>
      <c r="AW667" s="32"/>
      <c r="AX667" s="32"/>
      <c r="AY667" s="32"/>
    </row>
    <row r="668" spans="2:51" x14ac:dyDescent="0.2">
      <c r="B668" s="44"/>
      <c r="F668" s="46"/>
      <c r="G668" s="46"/>
      <c r="H668" s="46"/>
      <c r="I668" s="46"/>
      <c r="J668" s="46"/>
      <c r="K668" s="5"/>
      <c r="AE668" s="49"/>
      <c r="AF668" s="49"/>
      <c r="AW668" s="32"/>
      <c r="AX668" s="32"/>
      <c r="AY668" s="32"/>
    </row>
    <row r="669" spans="2:51" x14ac:dyDescent="0.2">
      <c r="B669" s="44"/>
      <c r="F669" s="46"/>
      <c r="G669" s="46"/>
      <c r="H669" s="46"/>
      <c r="I669" s="46"/>
      <c r="J669" s="46"/>
      <c r="K669" s="5"/>
      <c r="AE669" s="49"/>
      <c r="AF669" s="49"/>
      <c r="AW669" s="32"/>
      <c r="AX669" s="32"/>
      <c r="AY669" s="32"/>
    </row>
    <row r="670" spans="2:51" x14ac:dyDescent="0.2">
      <c r="B670" s="44"/>
      <c r="F670" s="46"/>
      <c r="G670" s="46"/>
      <c r="H670" s="46"/>
      <c r="I670" s="46"/>
      <c r="J670" s="46"/>
      <c r="K670" s="5"/>
      <c r="AE670" s="49"/>
      <c r="AF670" s="49"/>
      <c r="AW670" s="32"/>
      <c r="AX670" s="32"/>
      <c r="AY670" s="32"/>
    </row>
    <row r="671" spans="2:51" x14ac:dyDescent="0.2">
      <c r="B671" s="44"/>
      <c r="F671" s="46"/>
      <c r="G671" s="46"/>
      <c r="H671" s="46"/>
      <c r="I671" s="46"/>
      <c r="J671" s="46"/>
      <c r="K671" s="5"/>
      <c r="AE671" s="49"/>
      <c r="AF671" s="49"/>
      <c r="AW671" s="32"/>
      <c r="AX671" s="32"/>
      <c r="AY671" s="32"/>
    </row>
    <row r="672" spans="2:51" x14ac:dyDescent="0.2">
      <c r="B672" s="44"/>
      <c r="F672" s="46"/>
      <c r="G672" s="46"/>
      <c r="H672" s="46"/>
      <c r="I672" s="46"/>
      <c r="J672" s="46"/>
      <c r="K672" s="5"/>
      <c r="AE672" s="49"/>
      <c r="AF672" s="49"/>
      <c r="AW672" s="32"/>
      <c r="AX672" s="32"/>
      <c r="AY672" s="32"/>
    </row>
    <row r="673" spans="2:51" x14ac:dyDescent="0.2">
      <c r="B673" s="44"/>
      <c r="F673" s="46"/>
      <c r="G673" s="46"/>
      <c r="H673" s="46"/>
      <c r="I673" s="46"/>
      <c r="J673" s="46"/>
      <c r="K673" s="5"/>
      <c r="AE673" s="49"/>
      <c r="AF673" s="49"/>
      <c r="AW673" s="32"/>
      <c r="AX673" s="32"/>
      <c r="AY673" s="32"/>
    </row>
    <row r="674" spans="2:51" x14ac:dyDescent="0.2">
      <c r="B674" s="44"/>
      <c r="F674" s="46"/>
      <c r="G674" s="46"/>
      <c r="H674" s="46"/>
      <c r="I674" s="46"/>
      <c r="J674" s="46"/>
      <c r="K674" s="5"/>
      <c r="AE674" s="49"/>
      <c r="AF674" s="49"/>
      <c r="AW674" s="32"/>
      <c r="AX674" s="32"/>
      <c r="AY674" s="32"/>
    </row>
    <row r="675" spans="2:51" x14ac:dyDescent="0.2">
      <c r="B675" s="44"/>
      <c r="F675" s="46"/>
      <c r="G675" s="46"/>
      <c r="H675" s="46"/>
      <c r="I675" s="46"/>
      <c r="J675" s="46"/>
      <c r="K675" s="5"/>
      <c r="AE675" s="49"/>
      <c r="AF675" s="49"/>
      <c r="AW675" s="32"/>
      <c r="AX675" s="32"/>
      <c r="AY675" s="32"/>
    </row>
    <row r="676" spans="2:51" x14ac:dyDescent="0.2">
      <c r="B676" s="44"/>
      <c r="F676" s="46"/>
      <c r="G676" s="46"/>
      <c r="H676" s="46"/>
      <c r="I676" s="46"/>
      <c r="J676" s="46"/>
      <c r="K676" s="5"/>
      <c r="AE676" s="49"/>
      <c r="AF676" s="49"/>
      <c r="AW676" s="32"/>
      <c r="AX676" s="32"/>
      <c r="AY676" s="32"/>
    </row>
    <row r="677" spans="2:51" x14ac:dyDescent="0.2">
      <c r="B677" s="44"/>
      <c r="F677" s="46"/>
      <c r="G677" s="46"/>
      <c r="H677" s="46"/>
      <c r="I677" s="46"/>
      <c r="J677" s="46"/>
      <c r="K677" s="5"/>
      <c r="AE677" s="49"/>
      <c r="AF677" s="49"/>
      <c r="AW677" s="32"/>
      <c r="AX677" s="32"/>
      <c r="AY677" s="32"/>
    </row>
    <row r="678" spans="2:51" x14ac:dyDescent="0.2">
      <c r="B678" s="44"/>
      <c r="F678" s="46"/>
      <c r="G678" s="46"/>
      <c r="H678" s="46"/>
      <c r="I678" s="46"/>
      <c r="J678" s="46"/>
      <c r="K678" s="5"/>
      <c r="AE678" s="49"/>
      <c r="AF678" s="49"/>
      <c r="AW678" s="32"/>
      <c r="AX678" s="32"/>
      <c r="AY678" s="32"/>
    </row>
    <row r="679" spans="2:51" x14ac:dyDescent="0.2">
      <c r="B679" s="44"/>
      <c r="F679" s="46"/>
      <c r="G679" s="46"/>
      <c r="H679" s="46"/>
      <c r="I679" s="46"/>
      <c r="J679" s="46"/>
      <c r="K679" s="5"/>
      <c r="AE679" s="49"/>
      <c r="AF679" s="49"/>
      <c r="AW679" s="32"/>
      <c r="AX679" s="32"/>
      <c r="AY679" s="32"/>
    </row>
    <row r="680" spans="2:51" x14ac:dyDescent="0.2">
      <c r="B680" s="44"/>
      <c r="F680" s="46"/>
      <c r="G680" s="46"/>
      <c r="H680" s="46"/>
      <c r="I680" s="46"/>
      <c r="J680" s="46"/>
      <c r="K680" s="5"/>
      <c r="AE680" s="49"/>
      <c r="AF680" s="49"/>
      <c r="AW680" s="32"/>
      <c r="AX680" s="32"/>
      <c r="AY680" s="32"/>
    </row>
    <row r="681" spans="2:51" x14ac:dyDescent="0.2">
      <c r="B681" s="44"/>
      <c r="F681" s="46"/>
      <c r="G681" s="46"/>
      <c r="H681" s="46"/>
      <c r="I681" s="46"/>
      <c r="J681" s="46"/>
      <c r="K681" s="5"/>
      <c r="AE681" s="49"/>
      <c r="AF681" s="49"/>
      <c r="AW681" s="32"/>
      <c r="AX681" s="32"/>
      <c r="AY681" s="32"/>
    </row>
    <row r="682" spans="2:51" x14ac:dyDescent="0.2">
      <c r="B682" s="44"/>
      <c r="F682" s="46"/>
      <c r="G682" s="46"/>
      <c r="H682" s="46"/>
      <c r="I682" s="46"/>
      <c r="J682" s="46"/>
      <c r="K682" s="5"/>
      <c r="AE682" s="49"/>
      <c r="AF682" s="49"/>
      <c r="AW682" s="32"/>
      <c r="AX682" s="32"/>
      <c r="AY682" s="32"/>
    </row>
    <row r="683" spans="2:51" x14ac:dyDescent="0.2">
      <c r="B683" s="44"/>
      <c r="F683" s="46"/>
      <c r="G683" s="46"/>
      <c r="H683" s="46"/>
      <c r="I683" s="46"/>
      <c r="J683" s="46"/>
      <c r="K683" s="5"/>
      <c r="AE683" s="49"/>
      <c r="AF683" s="49"/>
      <c r="AW683" s="32"/>
      <c r="AX683" s="32"/>
      <c r="AY683" s="32"/>
    </row>
    <row r="684" spans="2:51" x14ac:dyDescent="0.2">
      <c r="B684" s="44"/>
      <c r="F684" s="46"/>
      <c r="G684" s="46"/>
      <c r="H684" s="46"/>
      <c r="I684" s="46"/>
      <c r="J684" s="46"/>
      <c r="K684" s="5"/>
      <c r="AE684" s="49"/>
      <c r="AF684" s="49"/>
      <c r="AW684" s="32"/>
      <c r="AX684" s="32"/>
      <c r="AY684" s="32"/>
    </row>
    <row r="685" spans="2:51" x14ac:dyDescent="0.2">
      <c r="B685" s="44"/>
      <c r="F685" s="46"/>
      <c r="G685" s="46"/>
      <c r="H685" s="46"/>
      <c r="I685" s="46"/>
      <c r="J685" s="46"/>
      <c r="K685" s="5"/>
      <c r="AE685" s="49"/>
      <c r="AF685" s="49"/>
      <c r="AW685" s="32"/>
      <c r="AX685" s="32"/>
      <c r="AY685" s="32"/>
    </row>
    <row r="686" spans="2:51" x14ac:dyDescent="0.2">
      <c r="B686" s="44"/>
      <c r="F686" s="46"/>
      <c r="G686" s="46"/>
      <c r="H686" s="46"/>
      <c r="I686" s="46"/>
      <c r="J686" s="46"/>
      <c r="K686" s="5"/>
      <c r="AE686" s="49"/>
      <c r="AF686" s="49"/>
      <c r="AW686" s="32"/>
      <c r="AX686" s="32"/>
      <c r="AY686" s="32"/>
    </row>
    <row r="687" spans="2:51" x14ac:dyDescent="0.2">
      <c r="B687" s="44"/>
      <c r="F687" s="46"/>
      <c r="G687" s="46"/>
      <c r="H687" s="46"/>
      <c r="I687" s="46"/>
      <c r="J687" s="46"/>
      <c r="K687" s="5"/>
      <c r="AE687" s="49"/>
      <c r="AF687" s="49"/>
      <c r="AW687" s="32"/>
      <c r="AX687" s="32"/>
      <c r="AY687" s="32"/>
    </row>
    <row r="688" spans="2:51" x14ac:dyDescent="0.2">
      <c r="B688" s="44"/>
      <c r="F688" s="46"/>
      <c r="G688" s="46"/>
      <c r="H688" s="46"/>
      <c r="I688" s="46"/>
      <c r="J688" s="46"/>
      <c r="K688" s="5"/>
      <c r="AE688" s="49"/>
      <c r="AF688" s="49"/>
      <c r="AW688" s="32"/>
      <c r="AX688" s="32"/>
      <c r="AY688" s="32"/>
    </row>
    <row r="689" spans="2:51" x14ac:dyDescent="0.2">
      <c r="B689" s="44"/>
      <c r="F689" s="46"/>
      <c r="G689" s="46"/>
      <c r="H689" s="46"/>
      <c r="I689" s="46"/>
      <c r="J689" s="46"/>
      <c r="K689" s="5"/>
      <c r="AE689" s="49"/>
      <c r="AF689" s="49"/>
      <c r="AW689" s="32"/>
      <c r="AX689" s="32"/>
      <c r="AY689" s="32"/>
    </row>
    <row r="690" spans="2:51" x14ac:dyDescent="0.2">
      <c r="B690" s="44"/>
      <c r="F690" s="46"/>
      <c r="G690" s="46"/>
      <c r="H690" s="46"/>
      <c r="I690" s="46"/>
      <c r="J690" s="46"/>
      <c r="K690" s="5"/>
      <c r="AE690" s="49"/>
      <c r="AF690" s="49"/>
      <c r="AW690" s="32"/>
      <c r="AX690" s="32"/>
      <c r="AY690" s="32"/>
    </row>
    <row r="691" spans="2:51" x14ac:dyDescent="0.2">
      <c r="B691" s="44"/>
      <c r="F691" s="46"/>
      <c r="G691" s="46"/>
      <c r="H691" s="46"/>
      <c r="I691" s="46"/>
      <c r="J691" s="46"/>
      <c r="K691" s="5"/>
      <c r="AE691" s="49"/>
      <c r="AF691" s="49"/>
      <c r="AW691" s="32"/>
      <c r="AX691" s="32"/>
      <c r="AY691" s="32"/>
    </row>
    <row r="692" spans="2:51" x14ac:dyDescent="0.2">
      <c r="B692" s="44"/>
      <c r="F692" s="46"/>
      <c r="G692" s="46"/>
      <c r="H692" s="46"/>
      <c r="I692" s="46"/>
      <c r="J692" s="46"/>
      <c r="K692" s="5"/>
      <c r="AE692" s="49"/>
      <c r="AF692" s="49"/>
      <c r="AW692" s="32"/>
      <c r="AX692" s="32"/>
      <c r="AY692" s="32"/>
    </row>
    <row r="693" spans="2:51" x14ac:dyDescent="0.2">
      <c r="B693" s="44"/>
      <c r="F693" s="46"/>
      <c r="G693" s="46"/>
      <c r="H693" s="46"/>
      <c r="I693" s="46"/>
      <c r="J693" s="46"/>
      <c r="K693" s="5"/>
      <c r="AE693" s="49"/>
      <c r="AF693" s="49"/>
      <c r="AW693" s="32"/>
      <c r="AX693" s="32"/>
      <c r="AY693" s="32"/>
    </row>
    <row r="694" spans="2:51" x14ac:dyDescent="0.2">
      <c r="B694" s="44"/>
      <c r="F694" s="46"/>
      <c r="G694" s="46"/>
      <c r="H694" s="46"/>
      <c r="I694" s="46"/>
      <c r="J694" s="46"/>
      <c r="K694" s="5"/>
      <c r="AE694" s="49"/>
      <c r="AF694" s="49"/>
      <c r="AW694" s="32"/>
      <c r="AX694" s="32"/>
      <c r="AY694" s="32"/>
    </row>
    <row r="695" spans="2:51" x14ac:dyDescent="0.2">
      <c r="B695" s="44"/>
      <c r="F695" s="46"/>
      <c r="G695" s="46"/>
      <c r="H695" s="46"/>
      <c r="I695" s="46"/>
      <c r="J695" s="46"/>
      <c r="K695" s="5"/>
      <c r="AE695" s="49"/>
      <c r="AF695" s="49"/>
      <c r="AW695" s="32"/>
      <c r="AX695" s="32"/>
      <c r="AY695" s="32"/>
    </row>
    <row r="696" spans="2:51" x14ac:dyDescent="0.2">
      <c r="B696" s="44"/>
      <c r="F696" s="46"/>
      <c r="G696" s="46"/>
      <c r="H696" s="46"/>
      <c r="I696" s="46"/>
      <c r="J696" s="46"/>
      <c r="K696" s="5"/>
      <c r="AE696" s="49"/>
      <c r="AF696" s="49"/>
      <c r="AW696" s="32"/>
      <c r="AX696" s="32"/>
      <c r="AY696" s="32"/>
    </row>
    <row r="697" spans="2:51" x14ac:dyDescent="0.2">
      <c r="B697" s="44"/>
      <c r="F697" s="46"/>
      <c r="G697" s="46"/>
      <c r="H697" s="46"/>
      <c r="I697" s="46"/>
      <c r="J697" s="46"/>
      <c r="K697" s="5"/>
      <c r="AE697" s="49"/>
      <c r="AF697" s="49"/>
      <c r="AW697" s="32"/>
      <c r="AX697" s="32"/>
      <c r="AY697" s="32"/>
    </row>
    <row r="698" spans="2:51" x14ac:dyDescent="0.2">
      <c r="B698" s="44"/>
      <c r="F698" s="46"/>
      <c r="G698" s="46"/>
      <c r="H698" s="46"/>
      <c r="I698" s="46"/>
      <c r="J698" s="46"/>
      <c r="K698" s="5"/>
      <c r="AE698" s="49"/>
      <c r="AF698" s="49"/>
      <c r="AW698" s="32"/>
      <c r="AX698" s="32"/>
      <c r="AY698" s="32"/>
    </row>
    <row r="699" spans="2:51" x14ac:dyDescent="0.2">
      <c r="B699" s="44"/>
      <c r="F699" s="46"/>
      <c r="G699" s="46"/>
      <c r="H699" s="46"/>
      <c r="I699" s="46"/>
      <c r="J699" s="46"/>
      <c r="K699" s="5"/>
      <c r="AE699" s="49"/>
      <c r="AF699" s="49"/>
      <c r="AW699" s="32"/>
      <c r="AX699" s="32"/>
      <c r="AY699" s="32"/>
    </row>
    <row r="700" spans="2:51" x14ac:dyDescent="0.2">
      <c r="B700" s="44"/>
      <c r="F700" s="46"/>
      <c r="G700" s="46"/>
      <c r="H700" s="46"/>
      <c r="I700" s="46"/>
      <c r="J700" s="46"/>
      <c r="K700" s="5"/>
      <c r="AE700" s="49"/>
      <c r="AF700" s="49"/>
      <c r="AW700" s="32"/>
      <c r="AX700" s="32"/>
      <c r="AY700" s="32"/>
    </row>
    <row r="701" spans="2:51" x14ac:dyDescent="0.2">
      <c r="B701" s="44"/>
      <c r="F701" s="46"/>
      <c r="G701" s="46"/>
      <c r="H701" s="46"/>
      <c r="I701" s="46"/>
      <c r="J701" s="46"/>
      <c r="K701" s="5"/>
      <c r="AE701" s="49"/>
      <c r="AF701" s="49"/>
      <c r="AW701" s="32"/>
      <c r="AX701" s="32"/>
      <c r="AY701" s="32"/>
    </row>
    <row r="702" spans="2:51" x14ac:dyDescent="0.2">
      <c r="B702" s="44"/>
      <c r="F702" s="46"/>
      <c r="G702" s="46"/>
      <c r="H702" s="46"/>
      <c r="I702" s="46"/>
      <c r="J702" s="46"/>
      <c r="K702" s="5"/>
      <c r="AE702" s="49"/>
      <c r="AF702" s="49"/>
      <c r="AW702" s="32"/>
      <c r="AX702" s="32"/>
      <c r="AY702" s="32"/>
    </row>
    <row r="703" spans="2:51" x14ac:dyDescent="0.2">
      <c r="B703" s="44"/>
      <c r="F703" s="46"/>
      <c r="G703" s="46"/>
      <c r="H703" s="46"/>
      <c r="I703" s="46"/>
      <c r="J703" s="46"/>
      <c r="K703" s="5"/>
      <c r="AE703" s="49"/>
      <c r="AF703" s="49"/>
      <c r="AW703" s="32"/>
      <c r="AX703" s="32"/>
      <c r="AY703" s="32"/>
    </row>
    <row r="704" spans="2:51" x14ac:dyDescent="0.2">
      <c r="B704" s="44"/>
      <c r="F704" s="46"/>
      <c r="G704" s="46"/>
      <c r="H704" s="46"/>
      <c r="I704" s="46"/>
      <c r="J704" s="46"/>
      <c r="K704" s="5"/>
      <c r="AE704" s="49"/>
      <c r="AF704" s="49"/>
      <c r="AW704" s="32"/>
      <c r="AX704" s="32"/>
      <c r="AY704" s="32"/>
    </row>
    <row r="705" spans="2:51" x14ac:dyDescent="0.2">
      <c r="B705" s="44"/>
      <c r="F705" s="46"/>
      <c r="G705" s="46"/>
      <c r="H705" s="46"/>
      <c r="I705" s="46"/>
      <c r="J705" s="46"/>
      <c r="K705" s="5"/>
      <c r="AE705" s="49"/>
      <c r="AF705" s="49"/>
      <c r="AW705" s="32"/>
      <c r="AX705" s="32"/>
      <c r="AY705" s="32"/>
    </row>
    <row r="706" spans="2:51" x14ac:dyDescent="0.2">
      <c r="B706" s="44"/>
      <c r="F706" s="46"/>
      <c r="G706" s="46"/>
      <c r="H706" s="46"/>
      <c r="I706" s="46"/>
      <c r="J706" s="46"/>
      <c r="K706" s="5"/>
      <c r="AE706" s="49"/>
      <c r="AF706" s="49"/>
      <c r="AW706" s="32"/>
      <c r="AX706" s="32"/>
      <c r="AY706" s="32"/>
    </row>
    <row r="707" spans="2:51" x14ac:dyDescent="0.2">
      <c r="B707" s="44"/>
      <c r="F707" s="46"/>
      <c r="G707" s="46"/>
      <c r="H707" s="46"/>
      <c r="I707" s="46"/>
      <c r="J707" s="46"/>
      <c r="K707" s="5"/>
      <c r="AE707" s="49"/>
      <c r="AF707" s="49"/>
      <c r="AW707" s="32"/>
      <c r="AX707" s="32"/>
      <c r="AY707" s="32"/>
    </row>
    <row r="708" spans="2:51" x14ac:dyDescent="0.2">
      <c r="B708" s="44"/>
      <c r="F708" s="46"/>
      <c r="G708" s="46"/>
      <c r="H708" s="46"/>
      <c r="I708" s="46"/>
      <c r="J708" s="46"/>
      <c r="K708" s="5"/>
      <c r="AE708" s="49"/>
      <c r="AF708" s="49"/>
      <c r="AW708" s="32"/>
      <c r="AX708" s="32"/>
      <c r="AY708" s="32"/>
    </row>
    <row r="709" spans="2:51" x14ac:dyDescent="0.2">
      <c r="B709" s="44"/>
      <c r="F709" s="46"/>
      <c r="G709" s="46"/>
      <c r="H709" s="46"/>
      <c r="I709" s="46"/>
      <c r="J709" s="46"/>
      <c r="K709" s="5"/>
      <c r="AE709" s="49"/>
      <c r="AF709" s="49"/>
      <c r="AW709" s="32"/>
      <c r="AX709" s="32"/>
      <c r="AY709" s="32"/>
    </row>
    <row r="710" spans="2:51" x14ac:dyDescent="0.2">
      <c r="B710" s="44"/>
      <c r="F710" s="46"/>
      <c r="G710" s="46"/>
      <c r="H710" s="46"/>
      <c r="I710" s="46"/>
      <c r="J710" s="46"/>
      <c r="K710" s="5"/>
      <c r="AE710" s="49"/>
      <c r="AF710" s="49"/>
      <c r="AW710" s="32"/>
      <c r="AX710" s="32"/>
      <c r="AY710" s="32"/>
    </row>
    <row r="711" spans="2:51" x14ac:dyDescent="0.2">
      <c r="B711" s="44"/>
      <c r="F711" s="46"/>
      <c r="G711" s="46"/>
      <c r="H711" s="46"/>
      <c r="I711" s="46"/>
      <c r="J711" s="46"/>
      <c r="K711" s="5"/>
      <c r="AE711" s="49"/>
      <c r="AF711" s="49"/>
      <c r="AW711" s="32"/>
      <c r="AX711" s="32"/>
      <c r="AY711" s="32"/>
    </row>
    <row r="712" spans="2:51" x14ac:dyDescent="0.2">
      <c r="B712" s="44"/>
      <c r="F712" s="46"/>
      <c r="G712" s="46"/>
      <c r="H712" s="46"/>
      <c r="I712" s="46"/>
      <c r="J712" s="46"/>
      <c r="K712" s="5"/>
      <c r="AE712" s="49"/>
      <c r="AF712" s="49"/>
      <c r="AW712" s="32"/>
      <c r="AX712" s="32"/>
      <c r="AY712" s="32"/>
    </row>
    <row r="713" spans="2:51" x14ac:dyDescent="0.2">
      <c r="B713" s="44"/>
      <c r="F713" s="46"/>
      <c r="G713" s="46"/>
      <c r="H713" s="46"/>
      <c r="I713" s="46"/>
      <c r="J713" s="46"/>
      <c r="K713" s="5"/>
      <c r="AE713" s="49"/>
      <c r="AF713" s="49"/>
      <c r="AW713" s="32"/>
      <c r="AX713" s="32"/>
      <c r="AY713" s="32"/>
    </row>
    <row r="714" spans="2:51" x14ac:dyDescent="0.2">
      <c r="B714" s="44"/>
      <c r="F714" s="46"/>
      <c r="G714" s="46"/>
      <c r="H714" s="46"/>
      <c r="I714" s="46"/>
      <c r="J714" s="46"/>
      <c r="K714" s="5"/>
      <c r="AE714" s="49"/>
      <c r="AF714" s="49"/>
      <c r="AW714" s="32"/>
      <c r="AX714" s="32"/>
      <c r="AY714" s="32"/>
    </row>
    <row r="715" spans="2:51" x14ac:dyDescent="0.2">
      <c r="B715" s="44"/>
      <c r="F715" s="46"/>
      <c r="G715" s="46"/>
      <c r="H715" s="46"/>
      <c r="I715" s="46"/>
      <c r="J715" s="46"/>
      <c r="K715" s="5"/>
      <c r="AE715" s="49"/>
      <c r="AF715" s="49"/>
      <c r="AW715" s="32"/>
      <c r="AX715" s="32"/>
      <c r="AY715" s="32"/>
    </row>
    <row r="716" spans="2:51" x14ac:dyDescent="0.2">
      <c r="B716" s="44"/>
      <c r="F716" s="46"/>
      <c r="G716" s="46"/>
      <c r="H716" s="46"/>
      <c r="I716" s="46"/>
      <c r="J716" s="46"/>
      <c r="K716" s="5"/>
      <c r="AE716" s="49"/>
      <c r="AF716" s="49"/>
      <c r="AW716" s="32"/>
      <c r="AX716" s="32"/>
      <c r="AY716" s="32"/>
    </row>
    <row r="717" spans="2:51" x14ac:dyDescent="0.2">
      <c r="B717" s="44"/>
      <c r="F717" s="46"/>
      <c r="G717" s="46"/>
      <c r="H717" s="46"/>
      <c r="I717" s="46"/>
      <c r="J717" s="46"/>
      <c r="K717" s="5"/>
      <c r="AE717" s="49"/>
      <c r="AF717" s="49"/>
      <c r="AW717" s="32"/>
      <c r="AX717" s="32"/>
      <c r="AY717" s="32"/>
    </row>
    <row r="718" spans="2:51" x14ac:dyDescent="0.2">
      <c r="B718" s="44"/>
      <c r="F718" s="46"/>
      <c r="G718" s="46"/>
      <c r="H718" s="46"/>
      <c r="I718" s="46"/>
      <c r="J718" s="46"/>
      <c r="K718" s="5"/>
      <c r="AE718" s="49"/>
      <c r="AF718" s="49"/>
      <c r="AW718" s="32"/>
      <c r="AX718" s="32"/>
      <c r="AY718" s="32"/>
    </row>
    <row r="719" spans="2:51" x14ac:dyDescent="0.2">
      <c r="B719" s="44"/>
      <c r="F719" s="46"/>
      <c r="G719" s="46"/>
      <c r="H719" s="46"/>
      <c r="I719" s="46"/>
      <c r="J719" s="46"/>
      <c r="K719" s="5"/>
      <c r="AE719" s="49"/>
      <c r="AF719" s="49"/>
      <c r="AW719" s="32"/>
      <c r="AX719" s="32"/>
      <c r="AY719" s="32"/>
    </row>
    <row r="720" spans="2:51" x14ac:dyDescent="0.2">
      <c r="B720" s="44"/>
      <c r="F720" s="46"/>
      <c r="G720" s="46"/>
      <c r="H720" s="46"/>
      <c r="I720" s="46"/>
      <c r="J720" s="46"/>
      <c r="K720" s="5"/>
      <c r="AE720" s="49"/>
      <c r="AF720" s="49"/>
      <c r="AW720" s="32"/>
      <c r="AX720" s="32"/>
      <c r="AY720" s="32"/>
    </row>
    <row r="721" spans="2:51" x14ac:dyDescent="0.2">
      <c r="B721" s="44"/>
      <c r="F721" s="46"/>
      <c r="G721" s="46"/>
      <c r="H721" s="46"/>
      <c r="I721" s="46"/>
      <c r="J721" s="46"/>
      <c r="K721" s="5"/>
      <c r="AE721" s="49"/>
      <c r="AF721" s="49"/>
      <c r="AW721" s="32"/>
      <c r="AX721" s="32"/>
      <c r="AY721" s="32"/>
    </row>
    <row r="722" spans="2:51" x14ac:dyDescent="0.2">
      <c r="B722" s="44"/>
      <c r="F722" s="46"/>
      <c r="G722" s="46"/>
      <c r="H722" s="46"/>
      <c r="I722" s="46"/>
      <c r="J722" s="46"/>
      <c r="K722" s="5"/>
      <c r="AE722" s="49"/>
      <c r="AF722" s="49"/>
      <c r="AW722" s="32"/>
      <c r="AX722" s="32"/>
      <c r="AY722" s="32"/>
    </row>
    <row r="723" spans="2:51" x14ac:dyDescent="0.2">
      <c r="B723" s="44"/>
      <c r="F723" s="46"/>
      <c r="G723" s="46"/>
      <c r="H723" s="46"/>
      <c r="I723" s="46"/>
      <c r="J723" s="46"/>
      <c r="K723" s="5"/>
      <c r="AE723" s="49"/>
      <c r="AF723" s="49"/>
      <c r="AW723" s="32"/>
      <c r="AX723" s="32"/>
      <c r="AY723" s="32"/>
    </row>
    <row r="724" spans="2:51" x14ac:dyDescent="0.2">
      <c r="B724" s="44"/>
      <c r="F724" s="46"/>
      <c r="G724" s="46"/>
      <c r="H724" s="46"/>
      <c r="I724" s="46"/>
      <c r="J724" s="46"/>
      <c r="K724" s="5"/>
      <c r="AE724" s="49"/>
      <c r="AF724" s="49"/>
      <c r="AW724" s="32"/>
      <c r="AX724" s="32"/>
      <c r="AY724" s="32"/>
    </row>
    <row r="725" spans="2:51" x14ac:dyDescent="0.2">
      <c r="B725" s="44"/>
      <c r="F725" s="46"/>
      <c r="G725" s="46"/>
      <c r="H725" s="46"/>
      <c r="I725" s="46"/>
      <c r="J725" s="46"/>
      <c r="K725" s="5"/>
      <c r="AE725" s="49"/>
      <c r="AF725" s="49"/>
      <c r="AW725" s="32"/>
      <c r="AX725" s="32"/>
      <c r="AY725" s="32"/>
    </row>
    <row r="726" spans="2:51" x14ac:dyDescent="0.2">
      <c r="B726" s="44"/>
      <c r="F726" s="46"/>
      <c r="G726" s="46"/>
      <c r="H726" s="46"/>
      <c r="I726" s="46"/>
      <c r="J726" s="46"/>
      <c r="K726" s="5"/>
      <c r="AE726" s="49"/>
      <c r="AF726" s="49"/>
      <c r="AW726" s="32"/>
      <c r="AX726" s="32"/>
      <c r="AY726" s="32"/>
    </row>
    <row r="727" spans="2:51" x14ac:dyDescent="0.2">
      <c r="B727" s="44"/>
      <c r="F727" s="46"/>
      <c r="G727" s="46"/>
      <c r="H727" s="46"/>
      <c r="I727" s="46"/>
      <c r="J727" s="46"/>
      <c r="K727" s="5"/>
      <c r="AE727" s="49"/>
      <c r="AF727" s="49"/>
      <c r="AW727" s="32"/>
      <c r="AX727" s="32"/>
      <c r="AY727" s="32"/>
    </row>
    <row r="728" spans="2:51" x14ac:dyDescent="0.2">
      <c r="B728" s="44"/>
      <c r="F728" s="46"/>
      <c r="G728" s="46"/>
      <c r="H728" s="46"/>
      <c r="I728" s="46"/>
      <c r="J728" s="46"/>
      <c r="K728" s="5"/>
      <c r="AE728" s="49"/>
      <c r="AF728" s="49"/>
      <c r="AW728" s="32"/>
      <c r="AX728" s="32"/>
      <c r="AY728" s="32"/>
    </row>
    <row r="729" spans="2:51" x14ac:dyDescent="0.2">
      <c r="B729" s="44"/>
      <c r="F729" s="46"/>
      <c r="G729" s="46"/>
      <c r="H729" s="46"/>
      <c r="I729" s="46"/>
      <c r="J729" s="46"/>
      <c r="K729" s="5"/>
      <c r="AE729" s="49"/>
      <c r="AF729" s="49"/>
      <c r="AW729" s="32"/>
      <c r="AX729" s="32"/>
      <c r="AY729" s="32"/>
    </row>
    <row r="730" spans="2:51" x14ac:dyDescent="0.2">
      <c r="B730" s="44"/>
      <c r="F730" s="46"/>
      <c r="G730" s="46"/>
      <c r="H730" s="46"/>
      <c r="I730" s="46"/>
      <c r="J730" s="46"/>
      <c r="K730" s="5"/>
      <c r="AE730" s="49"/>
      <c r="AF730" s="49"/>
      <c r="AW730" s="32"/>
      <c r="AX730" s="32"/>
      <c r="AY730" s="32"/>
    </row>
    <row r="731" spans="2:51" x14ac:dyDescent="0.2">
      <c r="B731" s="44"/>
      <c r="F731" s="46"/>
      <c r="G731" s="46"/>
      <c r="H731" s="46"/>
      <c r="I731" s="46"/>
      <c r="J731" s="46"/>
      <c r="K731" s="5"/>
      <c r="AE731" s="49"/>
      <c r="AF731" s="49"/>
      <c r="AW731" s="32"/>
      <c r="AX731" s="32"/>
      <c r="AY731" s="32"/>
    </row>
    <row r="732" spans="2:51" x14ac:dyDescent="0.2">
      <c r="B732" s="44"/>
      <c r="F732" s="46"/>
      <c r="G732" s="46"/>
      <c r="H732" s="46"/>
      <c r="I732" s="46"/>
      <c r="J732" s="46"/>
      <c r="K732" s="5"/>
      <c r="AE732" s="49"/>
      <c r="AF732" s="49"/>
      <c r="AW732" s="32"/>
      <c r="AX732" s="32"/>
      <c r="AY732" s="32"/>
    </row>
    <row r="733" spans="2:51" x14ac:dyDescent="0.2">
      <c r="B733" s="44"/>
      <c r="F733" s="46"/>
      <c r="G733" s="46"/>
      <c r="H733" s="46"/>
      <c r="I733" s="46"/>
      <c r="J733" s="46"/>
      <c r="K733" s="5"/>
      <c r="AE733" s="49"/>
      <c r="AF733" s="49"/>
      <c r="AW733" s="32"/>
      <c r="AX733" s="32"/>
      <c r="AY733" s="32"/>
    </row>
    <row r="734" spans="2:51" x14ac:dyDescent="0.2">
      <c r="B734" s="44"/>
      <c r="F734" s="46"/>
      <c r="G734" s="46"/>
      <c r="H734" s="46"/>
      <c r="I734" s="46"/>
      <c r="J734" s="46"/>
      <c r="K734" s="5"/>
      <c r="AE734" s="49"/>
      <c r="AF734" s="49"/>
      <c r="AW734" s="32"/>
      <c r="AX734" s="32"/>
      <c r="AY734" s="32"/>
    </row>
    <row r="735" spans="2:51" x14ac:dyDescent="0.2">
      <c r="B735" s="44"/>
      <c r="F735" s="46"/>
      <c r="G735" s="46"/>
      <c r="H735" s="46"/>
      <c r="I735" s="46"/>
      <c r="J735" s="46"/>
      <c r="K735" s="5"/>
      <c r="AE735" s="49"/>
      <c r="AF735" s="49"/>
      <c r="AW735" s="32"/>
      <c r="AX735" s="32"/>
      <c r="AY735" s="32"/>
    </row>
    <row r="736" spans="2:51" x14ac:dyDescent="0.2">
      <c r="B736" s="44"/>
      <c r="F736" s="46"/>
      <c r="G736" s="46"/>
      <c r="H736" s="46"/>
      <c r="I736" s="46"/>
      <c r="J736" s="46"/>
      <c r="K736" s="5"/>
      <c r="AE736" s="49"/>
      <c r="AF736" s="49"/>
      <c r="AW736" s="32"/>
      <c r="AX736" s="32"/>
      <c r="AY736" s="32"/>
    </row>
    <row r="737" spans="2:51" x14ac:dyDescent="0.2">
      <c r="B737" s="44"/>
      <c r="F737" s="46"/>
      <c r="G737" s="46"/>
      <c r="H737" s="46"/>
      <c r="I737" s="46"/>
      <c r="J737" s="46"/>
      <c r="K737" s="5"/>
      <c r="AE737" s="49"/>
      <c r="AF737" s="49"/>
      <c r="AW737" s="32"/>
      <c r="AX737" s="32"/>
      <c r="AY737" s="32"/>
    </row>
    <row r="738" spans="2:51" x14ac:dyDescent="0.2">
      <c r="B738" s="44"/>
      <c r="F738" s="46"/>
      <c r="G738" s="46"/>
      <c r="H738" s="46"/>
      <c r="I738" s="46"/>
      <c r="J738" s="46"/>
      <c r="K738" s="5"/>
      <c r="AE738" s="49"/>
      <c r="AF738" s="49"/>
      <c r="AW738" s="32"/>
      <c r="AX738" s="32"/>
      <c r="AY738" s="32"/>
    </row>
    <row r="739" spans="2:51" x14ac:dyDescent="0.2">
      <c r="B739" s="44"/>
      <c r="F739" s="46"/>
      <c r="G739" s="46"/>
      <c r="H739" s="46"/>
      <c r="I739" s="46"/>
      <c r="J739" s="46"/>
      <c r="K739" s="5"/>
      <c r="AE739" s="49"/>
      <c r="AF739" s="49"/>
      <c r="AW739" s="32"/>
      <c r="AX739" s="32"/>
      <c r="AY739" s="32"/>
    </row>
    <row r="740" spans="2:51" x14ac:dyDescent="0.2">
      <c r="B740" s="44"/>
      <c r="F740" s="46"/>
      <c r="G740" s="46"/>
      <c r="H740" s="46"/>
      <c r="I740" s="46"/>
      <c r="J740" s="46"/>
      <c r="K740" s="5"/>
      <c r="AE740" s="49"/>
      <c r="AF740" s="49"/>
      <c r="AW740" s="32"/>
      <c r="AX740" s="32"/>
      <c r="AY740" s="32"/>
    </row>
    <row r="741" spans="2:51" x14ac:dyDescent="0.2">
      <c r="B741" s="44"/>
      <c r="F741" s="46"/>
      <c r="G741" s="46"/>
      <c r="H741" s="46"/>
      <c r="I741" s="46"/>
      <c r="J741" s="46"/>
      <c r="K741" s="5"/>
      <c r="AE741" s="49"/>
      <c r="AF741" s="49"/>
      <c r="AW741" s="32"/>
      <c r="AX741" s="32"/>
      <c r="AY741" s="32"/>
    </row>
    <row r="742" spans="2:51" x14ac:dyDescent="0.2">
      <c r="B742" s="44"/>
      <c r="F742" s="46"/>
      <c r="G742" s="46"/>
      <c r="H742" s="46"/>
      <c r="I742" s="46"/>
      <c r="J742" s="46"/>
      <c r="K742" s="5"/>
      <c r="AE742" s="49"/>
      <c r="AF742" s="49"/>
      <c r="AW742" s="32"/>
      <c r="AX742" s="32"/>
      <c r="AY742" s="32"/>
    </row>
    <row r="743" spans="2:51" x14ac:dyDescent="0.2">
      <c r="B743" s="44"/>
      <c r="F743" s="46"/>
      <c r="G743" s="46"/>
      <c r="H743" s="46"/>
      <c r="I743" s="46"/>
      <c r="J743" s="46"/>
      <c r="K743" s="5"/>
      <c r="AE743" s="49"/>
      <c r="AF743" s="49"/>
      <c r="AW743" s="32"/>
      <c r="AX743" s="32"/>
      <c r="AY743" s="32"/>
    </row>
    <row r="744" spans="2:51" x14ac:dyDescent="0.2">
      <c r="B744" s="44"/>
      <c r="F744" s="46"/>
      <c r="G744" s="46"/>
      <c r="H744" s="46"/>
      <c r="I744" s="46"/>
      <c r="J744" s="46"/>
      <c r="K744" s="5"/>
      <c r="AE744" s="49"/>
      <c r="AF744" s="49"/>
      <c r="AW744" s="32"/>
      <c r="AX744" s="32"/>
      <c r="AY744" s="32"/>
    </row>
    <row r="745" spans="2:51" x14ac:dyDescent="0.2">
      <c r="B745" s="44"/>
      <c r="F745" s="46"/>
      <c r="G745" s="46"/>
      <c r="H745" s="46"/>
      <c r="I745" s="46"/>
      <c r="J745" s="46"/>
      <c r="K745" s="5"/>
      <c r="AE745" s="49"/>
      <c r="AF745" s="49"/>
      <c r="AW745" s="32"/>
      <c r="AX745" s="32"/>
      <c r="AY745" s="32"/>
    </row>
    <row r="746" spans="2:51" x14ac:dyDescent="0.2">
      <c r="B746" s="44"/>
      <c r="F746" s="46"/>
      <c r="G746" s="46"/>
      <c r="H746" s="46"/>
      <c r="I746" s="46"/>
      <c r="J746" s="46"/>
      <c r="K746" s="5"/>
      <c r="AE746" s="49"/>
      <c r="AF746" s="49"/>
      <c r="AW746" s="32"/>
      <c r="AX746" s="32"/>
      <c r="AY746" s="32"/>
    </row>
    <row r="747" spans="2:51" x14ac:dyDescent="0.2">
      <c r="B747" s="44"/>
      <c r="F747" s="46"/>
      <c r="G747" s="46"/>
      <c r="H747" s="46"/>
      <c r="I747" s="46"/>
      <c r="J747" s="46"/>
      <c r="K747" s="5"/>
      <c r="AE747" s="49"/>
      <c r="AF747" s="49"/>
      <c r="AW747" s="32"/>
      <c r="AX747" s="32"/>
      <c r="AY747" s="32"/>
    </row>
    <row r="748" spans="2:51" x14ac:dyDescent="0.2">
      <c r="B748" s="44"/>
      <c r="F748" s="46"/>
      <c r="G748" s="46"/>
      <c r="H748" s="46"/>
      <c r="I748" s="46"/>
      <c r="J748" s="46"/>
      <c r="K748" s="5"/>
      <c r="AE748" s="49"/>
      <c r="AF748" s="49"/>
      <c r="AW748" s="32"/>
      <c r="AX748" s="32"/>
      <c r="AY748" s="32"/>
    </row>
    <row r="749" spans="2:51" x14ac:dyDescent="0.2">
      <c r="B749" s="44"/>
      <c r="F749" s="46"/>
      <c r="G749" s="46"/>
      <c r="H749" s="46"/>
      <c r="I749" s="46"/>
      <c r="J749" s="46"/>
      <c r="K749" s="5"/>
      <c r="AE749" s="49"/>
      <c r="AF749" s="49"/>
      <c r="AW749" s="32"/>
      <c r="AX749" s="32"/>
      <c r="AY749" s="32"/>
    </row>
    <row r="750" spans="2:51" x14ac:dyDescent="0.2">
      <c r="B750" s="44"/>
      <c r="F750" s="46"/>
      <c r="G750" s="46"/>
      <c r="H750" s="46"/>
      <c r="I750" s="46"/>
      <c r="J750" s="46"/>
      <c r="K750" s="5"/>
      <c r="AE750" s="49"/>
      <c r="AF750" s="49"/>
      <c r="AW750" s="32"/>
      <c r="AX750" s="32"/>
      <c r="AY750" s="32"/>
    </row>
    <row r="751" spans="2:51" x14ac:dyDescent="0.2">
      <c r="B751" s="44"/>
      <c r="F751" s="46"/>
      <c r="G751" s="46"/>
      <c r="H751" s="46"/>
      <c r="I751" s="46"/>
      <c r="J751" s="46"/>
      <c r="K751" s="5"/>
      <c r="AE751" s="49"/>
      <c r="AF751" s="49"/>
      <c r="AW751" s="32"/>
      <c r="AX751" s="32"/>
      <c r="AY751" s="32"/>
    </row>
    <row r="752" spans="2:51" x14ac:dyDescent="0.2">
      <c r="B752" s="44"/>
      <c r="F752" s="46"/>
      <c r="G752" s="46"/>
      <c r="H752" s="46"/>
      <c r="I752" s="46"/>
      <c r="J752" s="46"/>
      <c r="K752" s="5"/>
      <c r="AE752" s="49"/>
      <c r="AF752" s="49"/>
      <c r="AW752" s="32"/>
      <c r="AX752" s="32"/>
      <c r="AY752" s="32"/>
    </row>
    <row r="753" spans="2:51" x14ac:dyDescent="0.2">
      <c r="B753" s="44"/>
      <c r="F753" s="46"/>
      <c r="G753" s="46"/>
      <c r="H753" s="46"/>
      <c r="I753" s="46"/>
      <c r="J753" s="46"/>
      <c r="K753" s="5"/>
      <c r="AE753" s="49"/>
      <c r="AF753" s="49"/>
      <c r="AW753" s="32"/>
      <c r="AX753" s="32"/>
      <c r="AY753" s="32"/>
    </row>
    <row r="754" spans="2:51" x14ac:dyDescent="0.2">
      <c r="B754" s="44"/>
      <c r="F754" s="46"/>
      <c r="G754" s="46"/>
      <c r="H754" s="46"/>
      <c r="I754" s="46"/>
      <c r="J754" s="46"/>
      <c r="K754" s="5"/>
      <c r="AE754" s="49"/>
      <c r="AF754" s="49"/>
      <c r="AW754" s="32"/>
      <c r="AX754" s="32"/>
      <c r="AY754" s="32"/>
    </row>
    <row r="755" spans="2:51" x14ac:dyDescent="0.2">
      <c r="B755" s="44"/>
      <c r="F755" s="46"/>
      <c r="G755" s="46"/>
      <c r="H755" s="46"/>
      <c r="I755" s="46"/>
      <c r="J755" s="46"/>
      <c r="K755" s="5"/>
      <c r="AE755" s="49"/>
      <c r="AF755" s="49"/>
      <c r="AW755" s="32"/>
      <c r="AX755" s="32"/>
      <c r="AY755" s="32"/>
    </row>
    <row r="756" spans="2:51" x14ac:dyDescent="0.2">
      <c r="B756" s="44"/>
      <c r="F756" s="46"/>
      <c r="G756" s="46"/>
      <c r="H756" s="46"/>
      <c r="I756" s="46"/>
      <c r="J756" s="46"/>
      <c r="K756" s="5"/>
      <c r="AE756" s="49"/>
      <c r="AF756" s="49"/>
      <c r="AW756" s="32"/>
      <c r="AX756" s="32"/>
      <c r="AY756" s="32"/>
    </row>
    <row r="757" spans="2:51" x14ac:dyDescent="0.2">
      <c r="B757" s="44"/>
      <c r="F757" s="46"/>
      <c r="G757" s="46"/>
      <c r="H757" s="46"/>
      <c r="I757" s="46"/>
      <c r="J757" s="46"/>
      <c r="K757" s="5"/>
      <c r="AE757" s="49"/>
      <c r="AF757" s="49"/>
      <c r="AW757" s="32"/>
      <c r="AX757" s="32"/>
      <c r="AY757" s="32"/>
    </row>
    <row r="758" spans="2:51" x14ac:dyDescent="0.2">
      <c r="B758" s="44"/>
      <c r="F758" s="46"/>
      <c r="G758" s="46"/>
      <c r="H758" s="46"/>
      <c r="I758" s="46"/>
      <c r="J758" s="46"/>
      <c r="K758" s="5"/>
      <c r="AE758" s="49"/>
      <c r="AF758" s="49"/>
      <c r="AW758" s="32"/>
      <c r="AX758" s="32"/>
      <c r="AY758" s="32"/>
    </row>
    <row r="759" spans="2:51" x14ac:dyDescent="0.2">
      <c r="B759" s="44"/>
      <c r="F759" s="46"/>
      <c r="G759" s="46"/>
      <c r="H759" s="46"/>
      <c r="I759" s="46"/>
      <c r="J759" s="46"/>
      <c r="K759" s="5"/>
      <c r="AE759" s="49"/>
      <c r="AF759" s="49"/>
      <c r="AW759" s="32"/>
      <c r="AX759" s="32"/>
      <c r="AY759" s="32"/>
    </row>
    <row r="760" spans="2:51" x14ac:dyDescent="0.2">
      <c r="B760" s="44"/>
      <c r="F760" s="46"/>
      <c r="G760" s="46"/>
      <c r="H760" s="46"/>
      <c r="I760" s="46"/>
      <c r="J760" s="46"/>
      <c r="K760" s="5"/>
      <c r="AE760" s="49"/>
      <c r="AF760" s="49"/>
      <c r="AW760" s="32"/>
      <c r="AX760" s="32"/>
      <c r="AY760" s="32"/>
    </row>
    <row r="761" spans="2:51" x14ac:dyDescent="0.2">
      <c r="B761" s="44"/>
      <c r="F761" s="46"/>
      <c r="G761" s="46"/>
      <c r="H761" s="46"/>
      <c r="I761" s="46"/>
      <c r="J761" s="46"/>
      <c r="K761" s="5"/>
      <c r="AE761" s="49"/>
      <c r="AF761" s="49"/>
      <c r="AW761" s="32"/>
      <c r="AX761" s="32"/>
      <c r="AY761" s="32"/>
    </row>
    <row r="762" spans="2:51" x14ac:dyDescent="0.2">
      <c r="B762" s="44"/>
      <c r="F762" s="46"/>
      <c r="G762" s="46"/>
      <c r="H762" s="46"/>
      <c r="I762" s="46"/>
      <c r="J762" s="46"/>
      <c r="K762" s="5"/>
      <c r="AE762" s="49"/>
      <c r="AF762" s="49"/>
      <c r="AW762" s="32"/>
      <c r="AX762" s="32"/>
      <c r="AY762" s="32"/>
    </row>
    <row r="763" spans="2:51" x14ac:dyDescent="0.2">
      <c r="B763" s="44"/>
      <c r="F763" s="46"/>
      <c r="G763" s="46"/>
      <c r="H763" s="46"/>
      <c r="I763" s="46"/>
      <c r="J763" s="46"/>
      <c r="K763" s="5"/>
      <c r="AE763" s="49"/>
      <c r="AF763" s="49"/>
      <c r="AW763" s="32"/>
      <c r="AX763" s="32"/>
      <c r="AY763" s="32"/>
    </row>
    <row r="764" spans="2:51" x14ac:dyDescent="0.2">
      <c r="B764" s="44"/>
      <c r="F764" s="46"/>
      <c r="G764" s="46"/>
      <c r="H764" s="46"/>
      <c r="I764" s="46"/>
      <c r="J764" s="46"/>
      <c r="K764" s="5"/>
      <c r="AE764" s="49"/>
      <c r="AF764" s="49"/>
      <c r="AW764" s="32"/>
      <c r="AX764" s="32"/>
      <c r="AY764" s="32"/>
    </row>
    <row r="765" spans="2:51" x14ac:dyDescent="0.2">
      <c r="B765" s="44"/>
      <c r="F765" s="46"/>
      <c r="G765" s="46"/>
      <c r="H765" s="46"/>
      <c r="I765" s="46"/>
      <c r="J765" s="46"/>
      <c r="K765" s="5"/>
      <c r="AE765" s="49"/>
      <c r="AF765" s="49"/>
      <c r="AW765" s="32"/>
      <c r="AX765" s="32"/>
      <c r="AY765" s="32"/>
    </row>
    <row r="766" spans="2:51" x14ac:dyDescent="0.2">
      <c r="B766" s="44"/>
      <c r="F766" s="46"/>
      <c r="G766" s="46"/>
      <c r="H766" s="46"/>
      <c r="I766" s="46"/>
      <c r="J766" s="46"/>
      <c r="K766" s="5"/>
      <c r="AE766" s="49"/>
      <c r="AF766" s="49"/>
      <c r="AW766" s="32"/>
      <c r="AX766" s="32"/>
      <c r="AY766" s="32"/>
    </row>
    <row r="767" spans="2:51" x14ac:dyDescent="0.2">
      <c r="B767" s="44"/>
      <c r="F767" s="46"/>
      <c r="G767" s="46"/>
      <c r="H767" s="46"/>
      <c r="I767" s="46"/>
      <c r="J767" s="46"/>
      <c r="K767" s="5"/>
      <c r="AE767" s="49"/>
      <c r="AF767" s="49"/>
      <c r="AW767" s="32"/>
      <c r="AX767" s="32"/>
      <c r="AY767" s="32"/>
    </row>
    <row r="768" spans="2:51" x14ac:dyDescent="0.2">
      <c r="B768" s="44"/>
      <c r="F768" s="46"/>
      <c r="G768" s="46"/>
      <c r="H768" s="46"/>
      <c r="I768" s="46"/>
      <c r="J768" s="46"/>
      <c r="K768" s="5"/>
      <c r="AE768" s="49"/>
      <c r="AF768" s="49"/>
      <c r="AW768" s="32"/>
      <c r="AX768" s="32"/>
      <c r="AY768" s="32"/>
    </row>
    <row r="769" spans="2:51" x14ac:dyDescent="0.2">
      <c r="B769" s="44"/>
      <c r="F769" s="46"/>
      <c r="G769" s="46"/>
      <c r="H769" s="46"/>
      <c r="I769" s="46"/>
      <c r="J769" s="46"/>
      <c r="K769" s="5"/>
      <c r="AE769" s="49"/>
      <c r="AF769" s="49"/>
      <c r="AW769" s="32"/>
      <c r="AX769" s="32"/>
      <c r="AY769" s="32"/>
    </row>
    <row r="770" spans="2:51" x14ac:dyDescent="0.2">
      <c r="B770" s="44"/>
      <c r="F770" s="46"/>
      <c r="G770" s="46"/>
      <c r="H770" s="46"/>
      <c r="I770" s="46"/>
      <c r="J770" s="46"/>
      <c r="K770" s="5"/>
      <c r="AE770" s="49"/>
      <c r="AF770" s="49"/>
      <c r="AW770" s="32"/>
      <c r="AX770" s="32"/>
      <c r="AY770" s="32"/>
    </row>
    <row r="771" spans="2:51" x14ac:dyDescent="0.2">
      <c r="B771" s="44"/>
      <c r="F771" s="46"/>
      <c r="G771" s="46"/>
      <c r="H771" s="46"/>
      <c r="I771" s="46"/>
      <c r="J771" s="46"/>
      <c r="K771" s="5"/>
      <c r="AE771" s="49"/>
      <c r="AF771" s="49"/>
      <c r="AW771" s="32"/>
      <c r="AX771" s="32"/>
      <c r="AY771" s="32"/>
    </row>
    <row r="772" spans="2:51" x14ac:dyDescent="0.2">
      <c r="B772" s="44"/>
      <c r="F772" s="46"/>
      <c r="G772" s="46"/>
      <c r="H772" s="46"/>
      <c r="I772" s="46"/>
      <c r="J772" s="46"/>
      <c r="K772" s="5"/>
      <c r="AE772" s="49"/>
      <c r="AF772" s="49"/>
      <c r="AW772" s="32"/>
      <c r="AX772" s="32"/>
      <c r="AY772" s="32"/>
    </row>
    <row r="773" spans="2:51" x14ac:dyDescent="0.2">
      <c r="B773" s="44"/>
      <c r="F773" s="46"/>
      <c r="G773" s="46"/>
      <c r="H773" s="46"/>
      <c r="I773" s="46"/>
      <c r="J773" s="46"/>
      <c r="K773" s="5"/>
      <c r="AE773" s="49"/>
      <c r="AF773" s="49"/>
      <c r="AW773" s="32"/>
      <c r="AX773" s="32"/>
      <c r="AY773" s="32"/>
    </row>
    <row r="774" spans="2:51" x14ac:dyDescent="0.2">
      <c r="B774" s="44"/>
      <c r="F774" s="46"/>
      <c r="G774" s="46"/>
      <c r="H774" s="46"/>
      <c r="I774" s="46"/>
      <c r="J774" s="46"/>
      <c r="K774" s="5"/>
      <c r="AE774" s="49"/>
      <c r="AF774" s="49"/>
      <c r="AW774" s="32"/>
      <c r="AX774" s="32"/>
      <c r="AY774" s="32"/>
    </row>
    <row r="775" spans="2:51" x14ac:dyDescent="0.2">
      <c r="B775" s="44"/>
      <c r="F775" s="46"/>
      <c r="G775" s="46"/>
      <c r="H775" s="46"/>
      <c r="I775" s="46"/>
      <c r="J775" s="46"/>
      <c r="K775" s="5"/>
      <c r="AE775" s="49"/>
      <c r="AF775" s="49"/>
      <c r="AW775" s="32"/>
      <c r="AX775" s="32"/>
      <c r="AY775" s="32"/>
    </row>
    <row r="776" spans="2:51" x14ac:dyDescent="0.2">
      <c r="B776" s="44"/>
      <c r="F776" s="46"/>
      <c r="G776" s="46"/>
      <c r="H776" s="46"/>
      <c r="I776" s="46"/>
      <c r="J776" s="46"/>
      <c r="K776" s="5"/>
      <c r="AE776" s="49"/>
      <c r="AF776" s="49"/>
      <c r="AW776" s="32"/>
      <c r="AX776" s="32"/>
      <c r="AY776" s="32"/>
    </row>
    <row r="777" spans="2:51" x14ac:dyDescent="0.2">
      <c r="B777" s="44"/>
      <c r="F777" s="46"/>
      <c r="G777" s="46"/>
      <c r="H777" s="46"/>
      <c r="I777" s="46"/>
      <c r="J777" s="46"/>
      <c r="K777" s="5"/>
      <c r="AE777" s="49"/>
      <c r="AF777" s="49"/>
      <c r="AW777" s="32"/>
      <c r="AX777" s="32"/>
      <c r="AY777" s="32"/>
    </row>
    <row r="778" spans="2:51" x14ac:dyDescent="0.2">
      <c r="B778" s="44"/>
      <c r="F778" s="46"/>
      <c r="G778" s="46"/>
      <c r="H778" s="46"/>
      <c r="I778" s="46"/>
      <c r="J778" s="46"/>
      <c r="K778" s="5"/>
      <c r="AE778" s="49"/>
      <c r="AF778" s="49"/>
      <c r="AW778" s="32"/>
      <c r="AX778" s="32"/>
      <c r="AY778" s="32"/>
    </row>
    <row r="779" spans="2:51" x14ac:dyDescent="0.2">
      <c r="B779" s="44"/>
      <c r="F779" s="46"/>
      <c r="G779" s="46"/>
      <c r="H779" s="46"/>
      <c r="I779" s="46"/>
      <c r="J779" s="46"/>
      <c r="K779" s="5"/>
      <c r="AE779" s="49"/>
      <c r="AF779" s="49"/>
      <c r="AW779" s="32"/>
      <c r="AX779" s="32"/>
      <c r="AY779" s="32"/>
    </row>
    <row r="780" spans="2:51" x14ac:dyDescent="0.2">
      <c r="B780" s="44"/>
      <c r="F780" s="46"/>
      <c r="G780" s="46"/>
      <c r="H780" s="46"/>
      <c r="I780" s="46"/>
      <c r="J780" s="46"/>
      <c r="K780" s="5"/>
      <c r="AE780" s="49"/>
      <c r="AF780" s="49"/>
      <c r="AW780" s="32"/>
      <c r="AX780" s="32"/>
      <c r="AY780" s="32"/>
    </row>
    <row r="781" spans="2:51" x14ac:dyDescent="0.2">
      <c r="B781" s="44"/>
      <c r="F781" s="46"/>
      <c r="G781" s="46"/>
      <c r="H781" s="46"/>
      <c r="I781" s="46"/>
      <c r="J781" s="46"/>
      <c r="K781" s="5"/>
      <c r="AE781" s="49"/>
      <c r="AF781" s="49"/>
      <c r="AW781" s="32"/>
      <c r="AX781" s="32"/>
      <c r="AY781" s="32"/>
    </row>
    <row r="782" spans="2:51" x14ac:dyDescent="0.2">
      <c r="B782" s="44"/>
      <c r="F782" s="46"/>
      <c r="G782" s="46"/>
      <c r="H782" s="46"/>
      <c r="I782" s="46"/>
      <c r="J782" s="46"/>
      <c r="K782" s="5"/>
      <c r="AE782" s="49"/>
      <c r="AF782" s="49"/>
      <c r="AW782" s="32"/>
      <c r="AX782" s="32"/>
      <c r="AY782" s="32"/>
    </row>
    <row r="783" spans="2:51" x14ac:dyDescent="0.2">
      <c r="B783" s="44"/>
      <c r="F783" s="46"/>
      <c r="G783" s="46"/>
      <c r="H783" s="46"/>
      <c r="I783" s="46"/>
      <c r="J783" s="46"/>
      <c r="K783" s="5"/>
      <c r="AE783" s="49"/>
      <c r="AF783" s="49"/>
      <c r="AW783" s="32"/>
      <c r="AX783" s="32"/>
      <c r="AY783" s="32"/>
    </row>
    <row r="784" spans="2:51" x14ac:dyDescent="0.2">
      <c r="B784" s="44"/>
      <c r="F784" s="46"/>
      <c r="G784" s="46"/>
      <c r="H784" s="46"/>
      <c r="I784" s="46"/>
      <c r="J784" s="46"/>
      <c r="K784" s="5"/>
      <c r="AE784" s="49"/>
      <c r="AF784" s="49"/>
      <c r="AW784" s="32"/>
      <c r="AX784" s="32"/>
      <c r="AY784" s="32"/>
    </row>
    <row r="785" spans="2:51" x14ac:dyDescent="0.2">
      <c r="B785" s="44"/>
      <c r="F785" s="46"/>
      <c r="G785" s="46"/>
      <c r="H785" s="46"/>
      <c r="I785" s="46"/>
      <c r="J785" s="46"/>
      <c r="K785" s="5"/>
      <c r="AE785" s="49"/>
      <c r="AF785" s="49"/>
      <c r="AW785" s="32"/>
      <c r="AX785" s="32"/>
      <c r="AY785" s="32"/>
    </row>
    <row r="786" spans="2:51" x14ac:dyDescent="0.2">
      <c r="B786" s="44"/>
      <c r="F786" s="46"/>
      <c r="G786" s="46"/>
      <c r="H786" s="46"/>
      <c r="I786" s="46"/>
      <c r="J786" s="46"/>
      <c r="K786" s="5"/>
      <c r="AE786" s="49"/>
      <c r="AF786" s="49"/>
      <c r="AW786" s="32"/>
      <c r="AX786" s="32"/>
      <c r="AY786" s="32"/>
    </row>
    <row r="787" spans="2:51" x14ac:dyDescent="0.2">
      <c r="B787" s="44"/>
      <c r="F787" s="46"/>
      <c r="G787" s="46"/>
      <c r="H787" s="46"/>
      <c r="I787" s="46"/>
      <c r="J787" s="46"/>
      <c r="K787" s="5"/>
      <c r="AE787" s="49"/>
      <c r="AF787" s="49"/>
      <c r="AW787" s="32"/>
      <c r="AX787" s="32"/>
      <c r="AY787" s="32"/>
    </row>
    <row r="788" spans="2:51" x14ac:dyDescent="0.2">
      <c r="B788" s="44"/>
      <c r="F788" s="46"/>
      <c r="G788" s="46"/>
      <c r="H788" s="46"/>
      <c r="I788" s="46"/>
      <c r="J788" s="46"/>
      <c r="K788" s="5"/>
      <c r="AE788" s="49"/>
      <c r="AF788" s="49"/>
      <c r="AW788" s="32"/>
      <c r="AX788" s="32"/>
      <c r="AY788" s="32"/>
    </row>
    <row r="789" spans="2:51" x14ac:dyDescent="0.2">
      <c r="B789" s="44"/>
      <c r="F789" s="46"/>
      <c r="G789" s="46"/>
      <c r="H789" s="46"/>
      <c r="I789" s="46"/>
      <c r="J789" s="46"/>
      <c r="K789" s="5"/>
      <c r="AE789" s="49"/>
      <c r="AF789" s="49"/>
      <c r="AW789" s="32"/>
      <c r="AX789" s="32"/>
      <c r="AY789" s="32"/>
    </row>
    <row r="790" spans="2:51" x14ac:dyDescent="0.2">
      <c r="B790" s="44"/>
      <c r="F790" s="46"/>
      <c r="G790" s="46"/>
      <c r="H790" s="46"/>
      <c r="I790" s="46"/>
      <c r="J790" s="46"/>
      <c r="K790" s="5"/>
      <c r="AE790" s="49"/>
      <c r="AF790" s="49"/>
      <c r="AW790" s="32"/>
      <c r="AX790" s="32"/>
      <c r="AY790" s="32"/>
    </row>
    <row r="791" spans="2:51" x14ac:dyDescent="0.2">
      <c r="B791" s="44"/>
      <c r="F791" s="46"/>
      <c r="G791" s="46"/>
      <c r="H791" s="46"/>
      <c r="I791" s="46"/>
      <c r="J791" s="46"/>
      <c r="K791" s="5"/>
      <c r="AE791" s="49"/>
      <c r="AF791" s="49"/>
      <c r="AW791" s="32"/>
      <c r="AX791" s="32"/>
      <c r="AY791" s="32"/>
    </row>
    <row r="792" spans="2:51" x14ac:dyDescent="0.2">
      <c r="B792" s="44"/>
      <c r="F792" s="46"/>
      <c r="G792" s="46"/>
      <c r="H792" s="46"/>
      <c r="I792" s="46"/>
      <c r="J792" s="46"/>
      <c r="K792" s="5"/>
      <c r="AE792" s="49"/>
      <c r="AF792" s="49"/>
      <c r="AW792" s="32"/>
      <c r="AX792" s="32"/>
      <c r="AY792" s="32"/>
    </row>
    <row r="793" spans="2:51" x14ac:dyDescent="0.2">
      <c r="B793" s="44"/>
      <c r="F793" s="46"/>
      <c r="G793" s="46"/>
      <c r="H793" s="46"/>
      <c r="I793" s="46"/>
      <c r="J793" s="46"/>
      <c r="K793" s="5"/>
      <c r="AE793" s="49"/>
      <c r="AF793" s="49"/>
      <c r="AW793" s="32"/>
      <c r="AX793" s="32"/>
      <c r="AY793" s="32"/>
    </row>
    <row r="794" spans="2:51" x14ac:dyDescent="0.2">
      <c r="B794" s="44"/>
      <c r="F794" s="46"/>
      <c r="G794" s="46"/>
      <c r="H794" s="46"/>
      <c r="I794" s="46"/>
      <c r="J794" s="46"/>
      <c r="K794" s="5"/>
      <c r="AE794" s="49"/>
      <c r="AF794" s="49"/>
      <c r="AW794" s="32"/>
      <c r="AX794" s="32"/>
      <c r="AY794" s="32"/>
    </row>
    <row r="795" spans="2:51" x14ac:dyDescent="0.2">
      <c r="B795" s="44"/>
      <c r="F795" s="46"/>
      <c r="G795" s="46"/>
      <c r="H795" s="46"/>
      <c r="I795" s="46"/>
      <c r="J795" s="46"/>
      <c r="K795" s="5"/>
      <c r="AE795" s="49"/>
      <c r="AF795" s="49"/>
      <c r="AW795" s="32"/>
      <c r="AX795" s="32"/>
      <c r="AY795" s="32"/>
    </row>
    <row r="796" spans="2:51" x14ac:dyDescent="0.2">
      <c r="B796" s="44"/>
      <c r="F796" s="46"/>
      <c r="G796" s="46"/>
      <c r="H796" s="46"/>
      <c r="I796" s="46"/>
      <c r="J796" s="46"/>
      <c r="K796" s="5"/>
      <c r="AE796" s="49"/>
      <c r="AF796" s="49"/>
      <c r="AW796" s="32"/>
      <c r="AX796" s="32"/>
      <c r="AY796" s="32"/>
    </row>
    <row r="797" spans="2:51" x14ac:dyDescent="0.2">
      <c r="B797" s="44"/>
      <c r="F797" s="46"/>
      <c r="G797" s="46"/>
      <c r="H797" s="46"/>
      <c r="I797" s="46"/>
      <c r="J797" s="46"/>
      <c r="K797" s="5"/>
      <c r="AE797" s="49"/>
      <c r="AF797" s="49"/>
      <c r="AW797" s="32"/>
      <c r="AX797" s="32"/>
      <c r="AY797" s="32"/>
    </row>
    <row r="798" spans="2:51" x14ac:dyDescent="0.2">
      <c r="B798" s="44"/>
      <c r="F798" s="46"/>
      <c r="G798" s="46"/>
      <c r="H798" s="46"/>
      <c r="I798" s="46"/>
      <c r="J798" s="46"/>
      <c r="K798" s="5"/>
      <c r="AE798" s="49"/>
      <c r="AF798" s="49"/>
      <c r="AW798" s="32"/>
      <c r="AX798" s="32"/>
      <c r="AY798" s="32"/>
    </row>
    <row r="799" spans="2:51" x14ac:dyDescent="0.2">
      <c r="B799" s="44"/>
      <c r="F799" s="46"/>
      <c r="G799" s="46"/>
      <c r="H799" s="46"/>
      <c r="I799" s="46"/>
      <c r="J799" s="46"/>
      <c r="K799" s="5"/>
      <c r="AE799" s="49"/>
      <c r="AF799" s="49"/>
      <c r="AW799" s="32"/>
      <c r="AX799" s="32"/>
      <c r="AY799" s="32"/>
    </row>
    <row r="800" spans="2:51" x14ac:dyDescent="0.2">
      <c r="B800" s="44"/>
      <c r="F800" s="46"/>
      <c r="G800" s="46"/>
      <c r="H800" s="46"/>
      <c r="I800" s="46"/>
      <c r="J800" s="46"/>
      <c r="K800" s="5"/>
      <c r="AE800" s="49"/>
      <c r="AF800" s="49"/>
      <c r="AW800" s="32"/>
      <c r="AX800" s="32"/>
      <c r="AY800" s="32"/>
    </row>
    <row r="801" spans="2:51" x14ac:dyDescent="0.2">
      <c r="B801" s="44"/>
      <c r="F801" s="46"/>
      <c r="G801" s="46"/>
      <c r="H801" s="46"/>
      <c r="I801" s="46"/>
      <c r="J801" s="46"/>
      <c r="K801" s="5"/>
      <c r="AE801" s="49"/>
      <c r="AF801" s="49"/>
      <c r="AW801" s="32"/>
      <c r="AX801" s="32"/>
      <c r="AY801" s="32"/>
    </row>
    <row r="802" spans="2:51" x14ac:dyDescent="0.2">
      <c r="B802" s="44"/>
      <c r="F802" s="46"/>
      <c r="G802" s="46"/>
      <c r="H802" s="46"/>
      <c r="I802" s="46"/>
      <c r="J802" s="46"/>
      <c r="K802" s="5"/>
      <c r="AE802" s="49"/>
      <c r="AF802" s="49"/>
      <c r="AW802" s="32"/>
      <c r="AX802" s="32"/>
      <c r="AY802" s="32"/>
    </row>
    <row r="803" spans="2:51" x14ac:dyDescent="0.2">
      <c r="B803" s="44"/>
      <c r="F803" s="46"/>
      <c r="G803" s="46"/>
      <c r="H803" s="46"/>
      <c r="I803" s="46"/>
      <c r="J803" s="46"/>
      <c r="K803" s="5"/>
      <c r="AE803" s="49"/>
      <c r="AF803" s="49"/>
      <c r="AW803" s="32"/>
      <c r="AX803" s="32"/>
      <c r="AY803" s="32"/>
    </row>
    <row r="804" spans="2:51" x14ac:dyDescent="0.2">
      <c r="B804" s="44"/>
      <c r="F804" s="46"/>
      <c r="G804" s="46"/>
      <c r="H804" s="46"/>
      <c r="I804" s="46"/>
      <c r="J804" s="46"/>
      <c r="K804" s="5"/>
      <c r="AE804" s="49"/>
      <c r="AF804" s="49"/>
      <c r="AW804" s="32"/>
      <c r="AX804" s="32"/>
      <c r="AY804" s="32"/>
    </row>
    <row r="805" spans="2:51" x14ac:dyDescent="0.2">
      <c r="B805" s="44"/>
      <c r="F805" s="46"/>
      <c r="G805" s="46"/>
      <c r="H805" s="46"/>
      <c r="I805" s="46"/>
      <c r="J805" s="46"/>
      <c r="K805" s="5"/>
      <c r="AE805" s="49"/>
      <c r="AF805" s="49"/>
      <c r="AW805" s="32"/>
      <c r="AX805" s="32"/>
      <c r="AY805" s="32"/>
    </row>
    <row r="806" spans="2:51" x14ac:dyDescent="0.2">
      <c r="B806" s="44"/>
      <c r="F806" s="46"/>
      <c r="G806" s="46"/>
      <c r="H806" s="46"/>
      <c r="I806" s="46"/>
      <c r="J806" s="46"/>
      <c r="K806" s="5"/>
      <c r="AE806" s="49"/>
      <c r="AF806" s="49"/>
      <c r="AW806" s="32"/>
      <c r="AX806" s="32"/>
      <c r="AY806" s="32"/>
    </row>
    <row r="807" spans="2:51" x14ac:dyDescent="0.2">
      <c r="B807" s="44"/>
      <c r="F807" s="46"/>
      <c r="G807" s="46"/>
      <c r="H807" s="46"/>
      <c r="I807" s="46"/>
      <c r="J807" s="46"/>
      <c r="K807" s="5"/>
      <c r="AE807" s="49"/>
      <c r="AF807" s="49"/>
      <c r="AW807" s="32"/>
      <c r="AX807" s="32"/>
      <c r="AY807" s="32"/>
    </row>
    <row r="808" spans="2:51" x14ac:dyDescent="0.2">
      <c r="B808" s="44"/>
      <c r="F808" s="46"/>
      <c r="G808" s="46"/>
      <c r="H808" s="46"/>
      <c r="I808" s="46"/>
      <c r="J808" s="46"/>
      <c r="K808" s="5"/>
      <c r="AE808" s="49"/>
      <c r="AF808" s="49"/>
      <c r="AW808" s="32"/>
      <c r="AX808" s="32"/>
      <c r="AY808" s="32"/>
    </row>
    <row r="809" spans="2:51" x14ac:dyDescent="0.2">
      <c r="B809" s="44"/>
      <c r="F809" s="46"/>
      <c r="G809" s="46"/>
      <c r="H809" s="46"/>
      <c r="I809" s="46"/>
      <c r="J809" s="46"/>
      <c r="K809" s="5"/>
      <c r="AE809" s="49"/>
      <c r="AF809" s="49"/>
      <c r="AW809" s="32"/>
      <c r="AX809" s="32"/>
      <c r="AY809" s="32"/>
    </row>
    <row r="810" spans="2:51" x14ac:dyDescent="0.2">
      <c r="B810" s="44"/>
      <c r="F810" s="46"/>
      <c r="G810" s="46"/>
      <c r="H810" s="46"/>
      <c r="I810" s="46"/>
      <c r="J810" s="46"/>
      <c r="K810" s="5"/>
      <c r="AE810" s="49"/>
      <c r="AF810" s="49"/>
      <c r="AW810" s="32"/>
      <c r="AX810" s="32"/>
      <c r="AY810" s="32"/>
    </row>
    <row r="811" spans="2:51" x14ac:dyDescent="0.2">
      <c r="B811" s="44"/>
      <c r="F811" s="46"/>
      <c r="G811" s="46"/>
      <c r="H811" s="46"/>
      <c r="I811" s="46"/>
      <c r="J811" s="46"/>
      <c r="K811" s="5"/>
      <c r="AE811" s="49"/>
      <c r="AF811" s="49"/>
      <c r="AW811" s="32"/>
      <c r="AX811" s="32"/>
      <c r="AY811" s="32"/>
    </row>
    <row r="812" spans="2:51" x14ac:dyDescent="0.2">
      <c r="B812" s="44"/>
      <c r="F812" s="46"/>
      <c r="G812" s="46"/>
      <c r="H812" s="46"/>
      <c r="I812" s="46"/>
      <c r="J812" s="46"/>
      <c r="K812" s="5"/>
      <c r="AE812" s="49"/>
      <c r="AF812" s="49"/>
      <c r="AW812" s="32"/>
      <c r="AX812" s="32"/>
      <c r="AY812" s="32"/>
    </row>
    <row r="813" spans="2:51" x14ac:dyDescent="0.2">
      <c r="B813" s="44"/>
      <c r="F813" s="46"/>
      <c r="G813" s="46"/>
      <c r="H813" s="46"/>
      <c r="I813" s="46"/>
      <c r="J813" s="46"/>
      <c r="K813" s="5"/>
      <c r="AE813" s="49"/>
      <c r="AF813" s="49"/>
      <c r="AW813" s="32"/>
      <c r="AX813" s="32"/>
      <c r="AY813" s="32"/>
    </row>
    <row r="814" spans="2:51" x14ac:dyDescent="0.2">
      <c r="B814" s="44"/>
      <c r="F814" s="46"/>
      <c r="G814" s="46"/>
      <c r="H814" s="46"/>
      <c r="I814" s="46"/>
      <c r="J814" s="46"/>
      <c r="K814" s="5"/>
      <c r="AE814" s="49"/>
      <c r="AF814" s="49"/>
      <c r="AW814" s="32"/>
      <c r="AX814" s="32"/>
      <c r="AY814" s="32"/>
    </row>
    <row r="815" spans="2:51" x14ac:dyDescent="0.2">
      <c r="B815" s="44"/>
      <c r="F815" s="46"/>
      <c r="G815" s="46"/>
      <c r="H815" s="46"/>
      <c r="I815" s="46"/>
      <c r="J815" s="46"/>
      <c r="K815" s="5"/>
      <c r="AE815" s="49"/>
      <c r="AF815" s="49"/>
      <c r="AW815" s="32"/>
      <c r="AX815" s="32"/>
      <c r="AY815" s="32"/>
    </row>
    <row r="816" spans="2:51" x14ac:dyDescent="0.2">
      <c r="B816" s="44"/>
      <c r="F816" s="46"/>
      <c r="G816" s="46"/>
      <c r="H816" s="46"/>
      <c r="I816" s="46"/>
      <c r="J816" s="46"/>
      <c r="K816" s="5"/>
      <c r="AE816" s="49"/>
      <c r="AF816" s="49"/>
      <c r="AW816" s="32"/>
      <c r="AX816" s="32"/>
      <c r="AY816" s="32"/>
    </row>
    <row r="817" spans="2:51" x14ac:dyDescent="0.2">
      <c r="B817" s="44"/>
      <c r="F817" s="46"/>
      <c r="G817" s="46"/>
      <c r="H817" s="46"/>
      <c r="I817" s="46"/>
      <c r="J817" s="46"/>
      <c r="K817" s="5"/>
      <c r="AE817" s="49"/>
      <c r="AF817" s="49"/>
      <c r="AW817" s="32"/>
      <c r="AX817" s="32"/>
      <c r="AY817" s="32"/>
    </row>
    <row r="818" spans="2:51" x14ac:dyDescent="0.2">
      <c r="B818" s="44"/>
      <c r="F818" s="46"/>
      <c r="G818" s="46"/>
      <c r="H818" s="46"/>
      <c r="I818" s="46"/>
      <c r="J818" s="46"/>
      <c r="K818" s="5"/>
      <c r="AE818" s="49"/>
      <c r="AF818" s="49"/>
      <c r="AW818" s="32"/>
      <c r="AX818" s="32"/>
      <c r="AY818" s="32"/>
    </row>
    <row r="819" spans="2:51" x14ac:dyDescent="0.2">
      <c r="B819" s="44"/>
      <c r="F819" s="46"/>
      <c r="G819" s="46"/>
      <c r="H819" s="46"/>
      <c r="I819" s="46"/>
      <c r="J819" s="46"/>
      <c r="K819" s="5"/>
      <c r="AE819" s="49"/>
      <c r="AF819" s="49"/>
      <c r="AW819" s="32"/>
      <c r="AX819" s="32"/>
      <c r="AY819" s="32"/>
    </row>
    <row r="820" spans="2:51" x14ac:dyDescent="0.2">
      <c r="B820" s="44"/>
      <c r="F820" s="46"/>
      <c r="G820" s="46"/>
      <c r="H820" s="46"/>
      <c r="I820" s="46"/>
      <c r="J820" s="46"/>
      <c r="K820" s="5"/>
      <c r="AE820" s="49"/>
      <c r="AF820" s="49"/>
      <c r="AW820" s="32"/>
      <c r="AX820" s="32"/>
      <c r="AY820" s="32"/>
    </row>
    <row r="821" spans="2:51" x14ac:dyDescent="0.2">
      <c r="B821" s="44"/>
      <c r="F821" s="46"/>
      <c r="G821" s="46"/>
      <c r="H821" s="46"/>
      <c r="I821" s="46"/>
      <c r="J821" s="46"/>
      <c r="K821" s="5"/>
      <c r="AE821" s="49"/>
      <c r="AF821" s="49"/>
      <c r="AW821" s="32"/>
      <c r="AX821" s="32"/>
      <c r="AY821" s="32"/>
    </row>
    <row r="822" spans="2:51" x14ac:dyDescent="0.2">
      <c r="B822" s="44"/>
      <c r="F822" s="46"/>
      <c r="G822" s="46"/>
      <c r="H822" s="46"/>
      <c r="I822" s="46"/>
      <c r="J822" s="46"/>
      <c r="K822" s="5"/>
      <c r="AE822" s="49"/>
      <c r="AF822" s="49"/>
      <c r="AW822" s="32"/>
      <c r="AX822" s="32"/>
      <c r="AY822" s="32"/>
    </row>
    <row r="823" spans="2:51" x14ac:dyDescent="0.2">
      <c r="B823" s="44"/>
      <c r="F823" s="46"/>
      <c r="G823" s="46"/>
      <c r="H823" s="46"/>
      <c r="I823" s="46"/>
      <c r="J823" s="46"/>
      <c r="K823" s="5"/>
      <c r="AE823" s="49"/>
      <c r="AF823" s="49"/>
      <c r="AW823" s="32"/>
      <c r="AX823" s="32"/>
      <c r="AY823" s="32"/>
    </row>
    <row r="824" spans="2:51" x14ac:dyDescent="0.2">
      <c r="B824" s="44"/>
      <c r="F824" s="46"/>
      <c r="G824" s="46"/>
      <c r="H824" s="46"/>
      <c r="I824" s="46"/>
      <c r="J824" s="46"/>
      <c r="K824" s="5"/>
      <c r="AE824" s="49"/>
      <c r="AF824" s="49"/>
      <c r="AW824" s="32"/>
      <c r="AX824" s="32"/>
      <c r="AY824" s="32"/>
    </row>
    <row r="825" spans="2:51" x14ac:dyDescent="0.2">
      <c r="B825" s="44"/>
      <c r="F825" s="46"/>
      <c r="G825" s="46"/>
      <c r="H825" s="46"/>
      <c r="I825" s="46"/>
      <c r="J825" s="46"/>
      <c r="K825" s="5"/>
      <c r="AE825" s="49"/>
      <c r="AF825" s="49"/>
      <c r="AW825" s="32"/>
      <c r="AX825" s="32"/>
      <c r="AY825" s="32"/>
    </row>
    <row r="826" spans="2:51" x14ac:dyDescent="0.2">
      <c r="B826" s="44"/>
      <c r="F826" s="46"/>
      <c r="G826" s="46"/>
      <c r="H826" s="46"/>
      <c r="I826" s="46"/>
      <c r="J826" s="46"/>
      <c r="K826" s="5"/>
      <c r="AE826" s="49"/>
      <c r="AF826" s="49"/>
      <c r="AW826" s="32"/>
      <c r="AX826" s="32"/>
      <c r="AY826" s="32"/>
    </row>
    <row r="827" spans="2:51" x14ac:dyDescent="0.2">
      <c r="B827" s="44"/>
      <c r="F827" s="46"/>
      <c r="G827" s="46"/>
      <c r="H827" s="46"/>
      <c r="I827" s="46"/>
      <c r="J827" s="46"/>
      <c r="K827" s="5"/>
      <c r="AE827" s="49"/>
      <c r="AF827" s="49"/>
      <c r="AW827" s="32"/>
      <c r="AX827" s="32"/>
      <c r="AY827" s="32"/>
    </row>
    <row r="828" spans="2:51" x14ac:dyDescent="0.2">
      <c r="B828" s="44"/>
      <c r="F828" s="46"/>
      <c r="G828" s="46"/>
      <c r="H828" s="46"/>
      <c r="I828" s="46"/>
      <c r="J828" s="46"/>
      <c r="K828" s="5"/>
      <c r="AE828" s="49"/>
      <c r="AF828" s="49"/>
      <c r="AW828" s="32"/>
      <c r="AX828" s="32"/>
      <c r="AY828" s="32"/>
    </row>
    <row r="829" spans="2:51" x14ac:dyDescent="0.2">
      <c r="B829" s="44"/>
      <c r="F829" s="46"/>
      <c r="G829" s="46"/>
      <c r="H829" s="46"/>
      <c r="I829" s="46"/>
      <c r="J829" s="46"/>
      <c r="K829" s="5"/>
      <c r="AE829" s="49"/>
      <c r="AF829" s="49"/>
      <c r="AW829" s="32"/>
      <c r="AX829" s="32"/>
      <c r="AY829" s="32"/>
    </row>
    <row r="830" spans="2:51" x14ac:dyDescent="0.2">
      <c r="B830" s="44"/>
      <c r="F830" s="46"/>
      <c r="G830" s="46"/>
      <c r="H830" s="46"/>
      <c r="I830" s="46"/>
      <c r="J830" s="46"/>
      <c r="K830" s="5"/>
      <c r="AE830" s="49"/>
      <c r="AF830" s="49"/>
      <c r="AW830" s="32"/>
      <c r="AX830" s="32"/>
      <c r="AY830" s="32"/>
    </row>
    <row r="831" spans="2:51" x14ac:dyDescent="0.2">
      <c r="B831" s="44"/>
      <c r="F831" s="46"/>
      <c r="G831" s="46"/>
      <c r="H831" s="46"/>
      <c r="I831" s="46"/>
      <c r="J831" s="46"/>
      <c r="K831" s="5"/>
      <c r="AE831" s="49"/>
      <c r="AF831" s="49"/>
      <c r="AW831" s="32"/>
      <c r="AX831" s="32"/>
      <c r="AY831" s="32"/>
    </row>
    <row r="832" spans="2:51" x14ac:dyDescent="0.2">
      <c r="B832" s="44"/>
      <c r="F832" s="46"/>
      <c r="G832" s="46"/>
      <c r="H832" s="46"/>
      <c r="I832" s="46"/>
      <c r="J832" s="46"/>
      <c r="K832" s="5"/>
      <c r="AE832" s="49"/>
      <c r="AF832" s="49"/>
      <c r="AW832" s="32"/>
      <c r="AX832" s="32"/>
      <c r="AY832" s="32"/>
    </row>
    <row r="833" spans="2:51" x14ac:dyDescent="0.2">
      <c r="B833" s="44"/>
      <c r="F833" s="46"/>
      <c r="G833" s="46"/>
      <c r="H833" s="46"/>
      <c r="I833" s="46"/>
      <c r="J833" s="46"/>
      <c r="K833" s="5"/>
      <c r="AE833" s="49"/>
      <c r="AF833" s="49"/>
      <c r="AW833" s="32"/>
      <c r="AX833" s="32"/>
      <c r="AY833" s="32"/>
    </row>
    <row r="834" spans="2:51" x14ac:dyDescent="0.2">
      <c r="B834" s="44"/>
      <c r="F834" s="46"/>
      <c r="G834" s="46"/>
      <c r="H834" s="46"/>
      <c r="I834" s="46"/>
      <c r="J834" s="46"/>
      <c r="K834" s="5"/>
      <c r="AE834" s="49"/>
      <c r="AF834" s="49"/>
      <c r="AW834" s="32"/>
      <c r="AX834" s="32"/>
      <c r="AY834" s="32"/>
    </row>
    <row r="835" spans="2:51" x14ac:dyDescent="0.2">
      <c r="B835" s="44"/>
      <c r="F835" s="46"/>
      <c r="G835" s="46"/>
      <c r="H835" s="46"/>
      <c r="I835" s="46"/>
      <c r="J835" s="46"/>
      <c r="K835" s="5"/>
      <c r="AE835" s="49"/>
      <c r="AF835" s="49"/>
      <c r="AW835" s="32"/>
      <c r="AX835" s="32"/>
      <c r="AY835" s="32"/>
    </row>
    <row r="836" spans="2:51" x14ac:dyDescent="0.2">
      <c r="B836" s="44"/>
      <c r="F836" s="46"/>
      <c r="G836" s="46"/>
      <c r="H836" s="46"/>
      <c r="I836" s="46"/>
      <c r="J836" s="46"/>
      <c r="K836" s="5"/>
      <c r="AE836" s="49"/>
      <c r="AF836" s="49"/>
      <c r="AW836" s="32"/>
      <c r="AX836" s="32"/>
      <c r="AY836" s="32"/>
    </row>
    <row r="837" spans="2:51" x14ac:dyDescent="0.2">
      <c r="B837" s="44"/>
      <c r="F837" s="46"/>
      <c r="G837" s="46"/>
      <c r="H837" s="46"/>
      <c r="I837" s="46"/>
      <c r="J837" s="46"/>
      <c r="K837" s="5"/>
      <c r="AE837" s="49"/>
      <c r="AF837" s="49"/>
      <c r="AW837" s="32"/>
      <c r="AX837" s="32"/>
      <c r="AY837" s="32"/>
    </row>
    <row r="838" spans="2:51" x14ac:dyDescent="0.2">
      <c r="B838" s="44"/>
      <c r="F838" s="46"/>
      <c r="G838" s="46"/>
      <c r="H838" s="46"/>
      <c r="I838" s="46"/>
      <c r="J838" s="46"/>
      <c r="K838" s="5"/>
      <c r="AE838" s="49"/>
      <c r="AF838" s="49"/>
      <c r="AW838" s="32"/>
      <c r="AX838" s="32"/>
      <c r="AY838" s="32"/>
    </row>
    <row r="839" spans="2:51" x14ac:dyDescent="0.2">
      <c r="B839" s="44"/>
      <c r="F839" s="46"/>
      <c r="G839" s="46"/>
      <c r="H839" s="46"/>
      <c r="I839" s="46"/>
      <c r="J839" s="46"/>
      <c r="K839" s="5"/>
      <c r="AE839" s="49"/>
      <c r="AF839" s="49"/>
      <c r="AW839" s="32"/>
      <c r="AX839" s="32"/>
      <c r="AY839" s="32"/>
    </row>
    <row r="840" spans="2:51" x14ac:dyDescent="0.2">
      <c r="B840" s="44"/>
      <c r="F840" s="46"/>
      <c r="G840" s="46"/>
      <c r="H840" s="46"/>
      <c r="I840" s="46"/>
      <c r="J840" s="46"/>
      <c r="K840" s="5"/>
      <c r="AE840" s="49"/>
      <c r="AF840" s="49"/>
      <c r="AW840" s="32"/>
      <c r="AX840" s="32"/>
      <c r="AY840" s="32"/>
    </row>
    <row r="841" spans="2:51" x14ac:dyDescent="0.2">
      <c r="B841" s="44"/>
      <c r="F841" s="46"/>
      <c r="G841" s="46"/>
      <c r="H841" s="46"/>
      <c r="I841" s="46"/>
      <c r="J841" s="46"/>
      <c r="K841" s="5"/>
      <c r="AE841" s="49"/>
      <c r="AF841" s="49"/>
      <c r="AW841" s="32"/>
      <c r="AX841" s="32"/>
      <c r="AY841" s="32"/>
    </row>
    <row r="842" spans="2:51" x14ac:dyDescent="0.2">
      <c r="B842" s="44"/>
      <c r="F842" s="46"/>
      <c r="G842" s="46"/>
      <c r="H842" s="46"/>
      <c r="I842" s="46"/>
      <c r="J842" s="46"/>
      <c r="K842" s="5"/>
      <c r="AE842" s="49"/>
      <c r="AF842" s="49"/>
      <c r="AW842" s="32"/>
      <c r="AX842" s="32"/>
      <c r="AY842" s="32"/>
    </row>
    <row r="843" spans="2:51" x14ac:dyDescent="0.2">
      <c r="B843" s="44"/>
      <c r="F843" s="46"/>
      <c r="G843" s="46"/>
      <c r="H843" s="46"/>
      <c r="I843" s="46"/>
      <c r="J843" s="46"/>
      <c r="K843" s="5"/>
      <c r="AE843" s="49"/>
      <c r="AF843" s="49"/>
      <c r="AW843" s="32"/>
      <c r="AX843" s="32"/>
      <c r="AY843" s="32"/>
    </row>
    <row r="844" spans="2:51" x14ac:dyDescent="0.2">
      <c r="B844" s="44"/>
      <c r="F844" s="46"/>
      <c r="G844" s="46"/>
      <c r="H844" s="46"/>
      <c r="I844" s="46"/>
      <c r="J844" s="46"/>
      <c r="K844" s="5"/>
      <c r="AE844" s="49"/>
      <c r="AF844" s="49"/>
      <c r="AW844" s="32"/>
      <c r="AX844" s="32"/>
      <c r="AY844" s="32"/>
    </row>
    <row r="845" spans="2:51" x14ac:dyDescent="0.2">
      <c r="B845" s="44"/>
      <c r="F845" s="46"/>
      <c r="G845" s="46"/>
      <c r="H845" s="46"/>
      <c r="I845" s="46"/>
      <c r="J845" s="46"/>
      <c r="K845" s="5"/>
      <c r="AE845" s="49"/>
      <c r="AF845" s="49"/>
      <c r="AW845" s="32"/>
      <c r="AX845" s="32"/>
      <c r="AY845" s="32"/>
    </row>
    <row r="846" spans="2:51" x14ac:dyDescent="0.2">
      <c r="B846" s="44"/>
      <c r="F846" s="46"/>
      <c r="G846" s="46"/>
      <c r="H846" s="46"/>
      <c r="I846" s="46"/>
      <c r="J846" s="46"/>
      <c r="K846" s="5"/>
      <c r="AE846" s="49"/>
      <c r="AF846" s="49"/>
      <c r="AW846" s="32"/>
      <c r="AX846" s="32"/>
      <c r="AY846" s="32"/>
    </row>
    <row r="847" spans="2:51" x14ac:dyDescent="0.2">
      <c r="B847" s="44"/>
      <c r="F847" s="46"/>
      <c r="G847" s="46"/>
      <c r="H847" s="46"/>
      <c r="I847" s="46"/>
      <c r="J847" s="46"/>
      <c r="K847" s="5"/>
      <c r="AE847" s="49"/>
      <c r="AF847" s="49"/>
      <c r="AW847" s="32"/>
      <c r="AX847" s="32"/>
      <c r="AY847" s="32"/>
    </row>
    <row r="848" spans="2:51" x14ac:dyDescent="0.2">
      <c r="B848" s="44"/>
      <c r="F848" s="46"/>
      <c r="G848" s="46"/>
      <c r="H848" s="46"/>
      <c r="I848" s="46"/>
      <c r="J848" s="46"/>
      <c r="K848" s="5"/>
      <c r="AE848" s="49"/>
      <c r="AF848" s="49"/>
      <c r="AW848" s="32"/>
      <c r="AX848" s="32"/>
      <c r="AY848" s="32"/>
    </row>
    <row r="849" spans="2:51" x14ac:dyDescent="0.2">
      <c r="B849" s="44"/>
      <c r="F849" s="46"/>
      <c r="G849" s="46"/>
      <c r="H849" s="46"/>
      <c r="I849" s="46"/>
      <c r="J849" s="46"/>
      <c r="K849" s="5"/>
      <c r="AE849" s="49"/>
      <c r="AF849" s="49"/>
      <c r="AW849" s="32"/>
      <c r="AX849" s="32"/>
      <c r="AY849" s="32"/>
    </row>
    <row r="850" spans="2:51" x14ac:dyDescent="0.2">
      <c r="B850" s="44"/>
      <c r="F850" s="46"/>
      <c r="G850" s="46"/>
      <c r="H850" s="46"/>
      <c r="I850" s="46"/>
      <c r="J850" s="46"/>
      <c r="K850" s="5"/>
      <c r="AE850" s="49"/>
      <c r="AF850" s="49"/>
      <c r="AW850" s="32"/>
      <c r="AX850" s="32"/>
      <c r="AY850" s="32"/>
    </row>
    <row r="851" spans="2:51" x14ac:dyDescent="0.2">
      <c r="B851" s="44"/>
      <c r="F851" s="46"/>
      <c r="G851" s="46"/>
      <c r="H851" s="46"/>
      <c r="I851" s="46"/>
      <c r="J851" s="46"/>
      <c r="K851" s="5"/>
      <c r="AE851" s="49"/>
      <c r="AF851" s="49"/>
      <c r="AW851" s="32"/>
      <c r="AX851" s="32"/>
      <c r="AY851" s="32"/>
    </row>
    <row r="852" spans="2:51" x14ac:dyDescent="0.2">
      <c r="B852" s="44"/>
      <c r="F852" s="46"/>
      <c r="G852" s="46"/>
      <c r="H852" s="46"/>
      <c r="I852" s="46"/>
      <c r="J852" s="46"/>
      <c r="K852" s="5"/>
      <c r="AE852" s="49"/>
      <c r="AF852" s="49"/>
      <c r="AW852" s="32"/>
      <c r="AX852" s="32"/>
      <c r="AY852" s="32"/>
    </row>
    <row r="853" spans="2:51" x14ac:dyDescent="0.2">
      <c r="B853" s="44"/>
      <c r="F853" s="46"/>
      <c r="G853" s="46"/>
      <c r="H853" s="46"/>
      <c r="I853" s="46"/>
      <c r="J853" s="46"/>
      <c r="K853" s="5"/>
      <c r="AE853" s="49"/>
      <c r="AF853" s="49"/>
      <c r="AW853" s="32"/>
      <c r="AX853" s="32"/>
      <c r="AY853" s="32"/>
    </row>
    <row r="854" spans="2:51" x14ac:dyDescent="0.2">
      <c r="B854" s="44"/>
      <c r="F854" s="46"/>
      <c r="G854" s="46"/>
      <c r="H854" s="46"/>
      <c r="I854" s="46"/>
      <c r="J854" s="46"/>
      <c r="K854" s="5"/>
      <c r="AE854" s="49"/>
      <c r="AF854" s="49"/>
      <c r="AW854" s="32"/>
      <c r="AX854" s="32"/>
      <c r="AY854" s="32"/>
    </row>
    <row r="855" spans="2:51" x14ac:dyDescent="0.2">
      <c r="B855" s="44"/>
      <c r="F855" s="46"/>
      <c r="G855" s="46"/>
      <c r="H855" s="46"/>
      <c r="I855" s="46"/>
      <c r="J855" s="46"/>
      <c r="K855" s="5"/>
      <c r="AE855" s="49"/>
      <c r="AF855" s="49"/>
      <c r="AW855" s="32"/>
      <c r="AX855" s="32"/>
      <c r="AY855" s="32"/>
    </row>
    <row r="856" spans="2:51" x14ac:dyDescent="0.2">
      <c r="B856" s="44"/>
      <c r="F856" s="46"/>
      <c r="G856" s="46"/>
      <c r="H856" s="46"/>
      <c r="I856" s="46"/>
      <c r="J856" s="46"/>
      <c r="K856" s="5"/>
      <c r="AE856" s="49"/>
      <c r="AF856" s="49"/>
      <c r="AW856" s="32"/>
      <c r="AX856" s="32"/>
      <c r="AY856" s="32"/>
    </row>
    <row r="857" spans="2:51" x14ac:dyDescent="0.2">
      <c r="B857" s="44"/>
      <c r="F857" s="46"/>
      <c r="G857" s="46"/>
      <c r="H857" s="46"/>
      <c r="I857" s="46"/>
      <c r="J857" s="46"/>
      <c r="K857" s="5"/>
      <c r="AE857" s="49"/>
      <c r="AF857" s="49"/>
      <c r="AW857" s="32"/>
      <c r="AX857" s="32"/>
      <c r="AY857" s="32"/>
    </row>
    <row r="858" spans="2:51" x14ac:dyDescent="0.2">
      <c r="B858" s="44"/>
      <c r="F858" s="46"/>
      <c r="G858" s="46"/>
      <c r="H858" s="46"/>
      <c r="I858" s="46"/>
      <c r="J858" s="46"/>
      <c r="K858" s="5"/>
      <c r="AE858" s="49"/>
      <c r="AF858" s="49"/>
      <c r="AW858" s="32"/>
      <c r="AX858" s="32"/>
      <c r="AY858" s="32"/>
    </row>
    <row r="859" spans="2:51" x14ac:dyDescent="0.2">
      <c r="B859" s="44"/>
      <c r="F859" s="46"/>
      <c r="G859" s="46"/>
      <c r="H859" s="46"/>
      <c r="I859" s="46"/>
      <c r="J859" s="46"/>
      <c r="K859" s="5"/>
      <c r="AE859" s="49"/>
      <c r="AF859" s="49"/>
      <c r="AW859" s="32"/>
      <c r="AX859" s="32"/>
      <c r="AY859" s="32"/>
    </row>
    <row r="860" spans="2:51" x14ac:dyDescent="0.2">
      <c r="B860" s="44"/>
      <c r="F860" s="46"/>
      <c r="G860" s="46"/>
      <c r="H860" s="46"/>
      <c r="I860" s="46"/>
      <c r="J860" s="46"/>
      <c r="K860" s="5"/>
      <c r="AE860" s="49"/>
      <c r="AF860" s="49"/>
      <c r="AW860" s="32"/>
      <c r="AX860" s="32"/>
      <c r="AY860" s="32"/>
    </row>
    <row r="861" spans="2:51" x14ac:dyDescent="0.2">
      <c r="B861" s="44"/>
      <c r="F861" s="46"/>
      <c r="G861" s="46"/>
      <c r="H861" s="46"/>
      <c r="I861" s="46"/>
      <c r="J861" s="46"/>
      <c r="K861" s="5"/>
      <c r="AE861" s="49"/>
      <c r="AF861" s="49"/>
      <c r="AW861" s="32"/>
      <c r="AX861" s="32"/>
      <c r="AY861" s="32"/>
    </row>
    <row r="862" spans="2:51" x14ac:dyDescent="0.2">
      <c r="B862" s="44"/>
      <c r="F862" s="46"/>
      <c r="G862" s="46"/>
      <c r="H862" s="46"/>
      <c r="I862" s="46"/>
      <c r="J862" s="46"/>
      <c r="K862" s="5"/>
      <c r="AE862" s="49"/>
      <c r="AF862" s="49"/>
      <c r="AW862" s="32"/>
      <c r="AX862" s="32"/>
      <c r="AY862" s="32"/>
    </row>
    <row r="863" spans="2:51" x14ac:dyDescent="0.2">
      <c r="B863" s="44"/>
      <c r="F863" s="46"/>
      <c r="G863" s="46"/>
      <c r="H863" s="46"/>
      <c r="I863" s="46"/>
      <c r="J863" s="46"/>
      <c r="K863" s="5"/>
      <c r="AE863" s="49"/>
      <c r="AF863" s="49"/>
      <c r="AW863" s="32"/>
      <c r="AX863" s="32"/>
      <c r="AY863" s="32"/>
    </row>
    <row r="864" spans="2:51" x14ac:dyDescent="0.2">
      <c r="B864" s="44"/>
      <c r="F864" s="46"/>
      <c r="G864" s="46"/>
      <c r="H864" s="46"/>
      <c r="I864" s="46"/>
      <c r="J864" s="46"/>
      <c r="K864" s="5"/>
      <c r="AE864" s="49"/>
      <c r="AF864" s="49"/>
      <c r="AW864" s="32"/>
      <c r="AX864" s="32"/>
      <c r="AY864" s="32"/>
    </row>
    <row r="865" spans="2:51" x14ac:dyDescent="0.2">
      <c r="B865" s="44"/>
      <c r="F865" s="46"/>
      <c r="G865" s="46"/>
      <c r="H865" s="46"/>
      <c r="I865" s="46"/>
      <c r="J865" s="46"/>
      <c r="K865" s="5"/>
      <c r="AE865" s="49"/>
      <c r="AF865" s="49"/>
      <c r="AW865" s="32"/>
      <c r="AX865" s="32"/>
      <c r="AY865" s="32"/>
    </row>
    <row r="866" spans="2:51" x14ac:dyDescent="0.2">
      <c r="B866" s="44"/>
      <c r="F866" s="46"/>
      <c r="G866" s="46"/>
      <c r="H866" s="46"/>
      <c r="I866" s="46"/>
      <c r="J866" s="46"/>
      <c r="K866" s="5"/>
      <c r="AE866" s="49"/>
      <c r="AF866" s="49"/>
      <c r="AW866" s="32"/>
      <c r="AX866" s="32"/>
      <c r="AY866" s="32"/>
    </row>
    <row r="867" spans="2:51" x14ac:dyDescent="0.2">
      <c r="B867" s="44"/>
      <c r="F867" s="46"/>
      <c r="G867" s="46"/>
      <c r="H867" s="46"/>
      <c r="I867" s="46"/>
      <c r="J867" s="46"/>
      <c r="K867" s="5"/>
      <c r="AE867" s="49"/>
      <c r="AF867" s="49"/>
      <c r="AW867" s="32"/>
      <c r="AX867" s="32"/>
      <c r="AY867" s="32"/>
    </row>
    <row r="868" spans="2:51" x14ac:dyDescent="0.2">
      <c r="B868" s="44"/>
      <c r="F868" s="46"/>
      <c r="G868" s="46"/>
      <c r="H868" s="46"/>
      <c r="I868" s="46"/>
      <c r="J868" s="46"/>
      <c r="K868" s="5"/>
      <c r="AE868" s="49"/>
      <c r="AF868" s="49"/>
      <c r="AW868" s="32"/>
      <c r="AX868" s="32"/>
      <c r="AY868" s="32"/>
    </row>
    <row r="869" spans="2:51" x14ac:dyDescent="0.2">
      <c r="B869" s="44"/>
      <c r="F869" s="46"/>
      <c r="G869" s="46"/>
      <c r="H869" s="46"/>
      <c r="I869" s="46"/>
      <c r="J869" s="46"/>
      <c r="K869" s="5"/>
      <c r="AE869" s="49"/>
      <c r="AF869" s="49"/>
      <c r="AW869" s="32"/>
      <c r="AX869" s="32"/>
      <c r="AY869" s="32"/>
    </row>
    <row r="870" spans="2:51" x14ac:dyDescent="0.2">
      <c r="B870" s="44"/>
      <c r="F870" s="46"/>
      <c r="G870" s="46"/>
      <c r="H870" s="46"/>
      <c r="I870" s="46"/>
      <c r="J870" s="46"/>
      <c r="K870" s="5"/>
      <c r="AE870" s="49"/>
      <c r="AF870" s="49"/>
      <c r="AW870" s="32"/>
      <c r="AX870" s="32"/>
      <c r="AY870" s="32"/>
    </row>
    <row r="871" spans="2:51" x14ac:dyDescent="0.2">
      <c r="B871" s="44"/>
      <c r="F871" s="46"/>
      <c r="G871" s="46"/>
      <c r="H871" s="46"/>
      <c r="I871" s="46"/>
      <c r="J871" s="46"/>
      <c r="K871" s="5"/>
      <c r="AE871" s="49"/>
      <c r="AF871" s="49"/>
      <c r="AW871" s="32"/>
      <c r="AX871" s="32"/>
      <c r="AY871" s="32"/>
    </row>
    <row r="872" spans="2:51" x14ac:dyDescent="0.2">
      <c r="B872" s="44"/>
      <c r="F872" s="46"/>
      <c r="G872" s="46"/>
      <c r="H872" s="46"/>
      <c r="I872" s="46"/>
      <c r="J872" s="46"/>
      <c r="K872" s="5"/>
      <c r="AE872" s="49"/>
      <c r="AF872" s="49"/>
      <c r="AW872" s="32"/>
      <c r="AX872" s="32"/>
      <c r="AY872" s="32"/>
    </row>
    <row r="873" spans="2:51" x14ac:dyDescent="0.2">
      <c r="B873" s="44"/>
      <c r="F873" s="46"/>
      <c r="G873" s="46"/>
      <c r="H873" s="46"/>
      <c r="I873" s="46"/>
      <c r="J873" s="46"/>
      <c r="K873" s="5"/>
      <c r="AE873" s="49"/>
      <c r="AF873" s="49"/>
      <c r="AW873" s="32"/>
      <c r="AX873" s="32"/>
      <c r="AY873" s="32"/>
    </row>
    <row r="874" spans="2:51" x14ac:dyDescent="0.2">
      <c r="B874" s="44"/>
      <c r="F874" s="46"/>
      <c r="G874" s="46"/>
      <c r="H874" s="46"/>
      <c r="I874" s="46"/>
      <c r="J874" s="46"/>
      <c r="K874" s="5"/>
      <c r="AE874" s="49"/>
      <c r="AF874" s="49"/>
      <c r="AW874" s="32"/>
      <c r="AX874" s="32"/>
      <c r="AY874" s="32"/>
    </row>
    <row r="875" spans="2:51" x14ac:dyDescent="0.2">
      <c r="B875" s="44"/>
      <c r="F875" s="46"/>
      <c r="G875" s="46"/>
      <c r="H875" s="46"/>
      <c r="I875" s="46"/>
      <c r="J875" s="46"/>
      <c r="K875" s="5"/>
      <c r="AE875" s="49"/>
      <c r="AF875" s="49"/>
      <c r="AW875" s="32"/>
      <c r="AX875" s="32"/>
      <c r="AY875" s="32"/>
    </row>
    <row r="876" spans="2:51" x14ac:dyDescent="0.2">
      <c r="B876" s="44"/>
      <c r="F876" s="46"/>
      <c r="G876" s="46"/>
      <c r="H876" s="46"/>
      <c r="I876" s="46"/>
      <c r="J876" s="46"/>
      <c r="K876" s="5"/>
      <c r="AE876" s="49"/>
      <c r="AF876" s="49"/>
      <c r="AW876" s="32"/>
      <c r="AX876" s="32"/>
      <c r="AY876" s="32"/>
    </row>
    <row r="877" spans="2:51" x14ac:dyDescent="0.2">
      <c r="B877" s="44"/>
      <c r="F877" s="46"/>
      <c r="G877" s="46"/>
      <c r="H877" s="46"/>
      <c r="I877" s="46"/>
      <c r="J877" s="46"/>
      <c r="K877" s="5"/>
      <c r="AE877" s="49"/>
      <c r="AF877" s="49"/>
      <c r="AW877" s="32"/>
      <c r="AX877" s="32"/>
      <c r="AY877" s="32"/>
    </row>
    <row r="878" spans="2:51" x14ac:dyDescent="0.2">
      <c r="B878" s="44"/>
      <c r="F878" s="46"/>
      <c r="G878" s="46"/>
      <c r="H878" s="46"/>
      <c r="I878" s="46"/>
      <c r="J878" s="46"/>
      <c r="K878" s="5"/>
      <c r="AE878" s="49"/>
      <c r="AF878" s="49"/>
      <c r="AW878" s="32"/>
      <c r="AX878" s="32"/>
      <c r="AY878" s="32"/>
    </row>
    <row r="879" spans="2:51" x14ac:dyDescent="0.2">
      <c r="B879" s="44"/>
      <c r="F879" s="46"/>
      <c r="G879" s="46"/>
      <c r="H879" s="46"/>
      <c r="I879" s="46"/>
      <c r="J879" s="46"/>
      <c r="K879" s="5"/>
      <c r="AE879" s="49"/>
      <c r="AF879" s="49"/>
      <c r="AW879" s="32"/>
      <c r="AX879" s="32"/>
      <c r="AY879" s="32"/>
    </row>
    <row r="880" spans="2:51" x14ac:dyDescent="0.2">
      <c r="B880" s="44"/>
      <c r="F880" s="46"/>
      <c r="G880" s="46"/>
      <c r="H880" s="46"/>
      <c r="I880" s="46"/>
      <c r="J880" s="46"/>
      <c r="K880" s="5"/>
      <c r="AE880" s="49"/>
      <c r="AF880" s="49"/>
      <c r="AW880" s="32"/>
      <c r="AX880" s="32"/>
      <c r="AY880" s="32"/>
    </row>
    <row r="881" spans="2:51" x14ac:dyDescent="0.2">
      <c r="B881" s="44"/>
      <c r="F881" s="46"/>
      <c r="G881" s="46"/>
      <c r="H881" s="46"/>
      <c r="I881" s="46"/>
      <c r="J881" s="46"/>
      <c r="K881" s="5"/>
      <c r="AE881" s="49"/>
      <c r="AF881" s="49"/>
      <c r="AW881" s="32"/>
      <c r="AX881" s="32"/>
      <c r="AY881" s="32"/>
    </row>
    <row r="882" spans="2:51" x14ac:dyDescent="0.2">
      <c r="B882" s="44"/>
      <c r="F882" s="46"/>
      <c r="G882" s="46"/>
      <c r="H882" s="46"/>
      <c r="I882" s="46"/>
      <c r="J882" s="46"/>
      <c r="K882" s="5"/>
      <c r="AE882" s="49"/>
      <c r="AF882" s="49"/>
      <c r="AW882" s="32"/>
      <c r="AX882" s="32"/>
      <c r="AY882" s="32"/>
    </row>
    <row r="883" spans="2:51" x14ac:dyDescent="0.2">
      <c r="B883" s="44"/>
      <c r="F883" s="46"/>
      <c r="G883" s="46"/>
      <c r="H883" s="46"/>
      <c r="I883" s="46"/>
      <c r="J883" s="46"/>
      <c r="K883" s="5"/>
      <c r="AE883" s="49"/>
      <c r="AF883" s="49"/>
      <c r="AW883" s="32"/>
      <c r="AX883" s="32"/>
      <c r="AY883" s="32"/>
    </row>
    <row r="884" spans="2:51" x14ac:dyDescent="0.2">
      <c r="B884" s="44"/>
      <c r="F884" s="46"/>
      <c r="G884" s="46"/>
      <c r="H884" s="46"/>
      <c r="I884" s="46"/>
      <c r="J884" s="46"/>
      <c r="K884" s="5"/>
      <c r="AE884" s="49"/>
      <c r="AF884" s="49"/>
      <c r="AW884" s="32"/>
      <c r="AX884" s="32"/>
      <c r="AY884" s="32"/>
    </row>
    <row r="885" spans="2:51" x14ac:dyDescent="0.2">
      <c r="B885" s="44"/>
      <c r="F885" s="46"/>
      <c r="G885" s="46"/>
      <c r="H885" s="46"/>
      <c r="I885" s="46"/>
      <c r="J885" s="46"/>
      <c r="K885" s="5"/>
      <c r="AE885" s="49"/>
      <c r="AF885" s="49"/>
      <c r="AW885" s="32"/>
      <c r="AX885" s="32"/>
      <c r="AY885" s="32"/>
    </row>
    <row r="886" spans="2:51" x14ac:dyDescent="0.2">
      <c r="B886" s="44"/>
      <c r="F886" s="46"/>
      <c r="G886" s="46"/>
      <c r="H886" s="46"/>
      <c r="I886" s="46"/>
      <c r="J886" s="46"/>
      <c r="K886" s="5"/>
      <c r="AE886" s="49"/>
      <c r="AF886" s="49"/>
      <c r="AW886" s="32"/>
      <c r="AX886" s="32"/>
      <c r="AY886" s="32"/>
    </row>
    <row r="887" spans="2:51" x14ac:dyDescent="0.2">
      <c r="B887" s="44"/>
      <c r="F887" s="46"/>
      <c r="G887" s="46"/>
      <c r="H887" s="46"/>
      <c r="I887" s="46"/>
      <c r="J887" s="46"/>
      <c r="K887" s="5"/>
      <c r="AE887" s="49"/>
      <c r="AF887" s="49"/>
      <c r="AW887" s="32"/>
      <c r="AX887" s="32"/>
      <c r="AY887" s="32"/>
    </row>
    <row r="888" spans="2:51" x14ac:dyDescent="0.2">
      <c r="B888" s="44"/>
      <c r="F888" s="46"/>
      <c r="G888" s="46"/>
      <c r="H888" s="46"/>
      <c r="I888" s="46"/>
      <c r="J888" s="46"/>
      <c r="K888" s="5"/>
      <c r="AE888" s="49"/>
      <c r="AF888" s="49"/>
      <c r="AW888" s="32"/>
      <c r="AX888" s="32"/>
      <c r="AY888" s="32"/>
    </row>
    <row r="889" spans="2:51" x14ac:dyDescent="0.2">
      <c r="B889" s="44"/>
      <c r="F889" s="46"/>
      <c r="G889" s="46"/>
      <c r="H889" s="46"/>
      <c r="I889" s="46"/>
      <c r="J889" s="46"/>
      <c r="K889" s="5"/>
      <c r="AE889" s="49"/>
      <c r="AF889" s="49"/>
      <c r="AW889" s="32"/>
      <c r="AX889" s="32"/>
      <c r="AY889" s="32"/>
    </row>
    <row r="890" spans="2:51" x14ac:dyDescent="0.2">
      <c r="B890" s="44"/>
      <c r="F890" s="46"/>
      <c r="G890" s="46"/>
      <c r="H890" s="46"/>
      <c r="I890" s="46"/>
      <c r="J890" s="46"/>
      <c r="K890" s="5"/>
      <c r="AE890" s="49"/>
      <c r="AF890" s="49"/>
      <c r="AW890" s="32"/>
      <c r="AX890" s="32"/>
      <c r="AY890" s="32"/>
    </row>
    <row r="891" spans="2:51" x14ac:dyDescent="0.2">
      <c r="B891" s="44"/>
      <c r="F891" s="46"/>
      <c r="G891" s="46"/>
      <c r="H891" s="46"/>
      <c r="I891" s="46"/>
      <c r="J891" s="46"/>
      <c r="K891" s="5"/>
      <c r="AE891" s="49"/>
      <c r="AF891" s="49"/>
      <c r="AW891" s="32"/>
      <c r="AX891" s="32"/>
      <c r="AY891" s="32"/>
    </row>
    <row r="892" spans="2:51" x14ac:dyDescent="0.2">
      <c r="B892" s="44"/>
      <c r="F892" s="46"/>
      <c r="G892" s="46"/>
      <c r="H892" s="46"/>
      <c r="I892" s="46"/>
      <c r="J892" s="46"/>
      <c r="K892" s="5"/>
      <c r="AE892" s="49"/>
      <c r="AF892" s="49"/>
      <c r="AW892" s="32"/>
      <c r="AX892" s="32"/>
      <c r="AY892" s="32"/>
    </row>
    <row r="893" spans="2:51" x14ac:dyDescent="0.2">
      <c r="B893" s="44"/>
      <c r="F893" s="46"/>
      <c r="G893" s="46"/>
      <c r="H893" s="46"/>
      <c r="I893" s="46"/>
      <c r="J893" s="46"/>
      <c r="K893" s="5"/>
      <c r="AE893" s="49"/>
      <c r="AF893" s="49"/>
      <c r="AW893" s="32"/>
      <c r="AX893" s="32"/>
      <c r="AY893" s="32"/>
    </row>
    <row r="894" spans="2:51" x14ac:dyDescent="0.2">
      <c r="B894" s="44"/>
      <c r="F894" s="46"/>
      <c r="G894" s="46"/>
      <c r="H894" s="46"/>
      <c r="I894" s="46"/>
      <c r="J894" s="46"/>
      <c r="K894" s="5"/>
      <c r="AE894" s="49"/>
      <c r="AF894" s="49"/>
      <c r="AW894" s="32"/>
      <c r="AX894" s="32"/>
      <c r="AY894" s="32"/>
    </row>
    <row r="895" spans="2:51" x14ac:dyDescent="0.2">
      <c r="B895" s="44"/>
      <c r="F895" s="46"/>
      <c r="G895" s="46"/>
      <c r="H895" s="46"/>
      <c r="I895" s="46"/>
      <c r="J895" s="46"/>
      <c r="K895" s="5"/>
      <c r="AE895" s="49"/>
      <c r="AF895" s="49"/>
      <c r="AW895" s="32"/>
      <c r="AX895" s="32"/>
      <c r="AY895" s="32"/>
    </row>
    <row r="896" spans="2:51" x14ac:dyDescent="0.2">
      <c r="B896" s="44"/>
      <c r="F896" s="46"/>
      <c r="G896" s="46"/>
      <c r="H896" s="46"/>
      <c r="I896" s="46"/>
      <c r="J896" s="46"/>
      <c r="K896" s="5"/>
      <c r="AE896" s="49"/>
      <c r="AF896" s="49"/>
      <c r="AW896" s="32"/>
      <c r="AX896" s="32"/>
      <c r="AY896" s="32"/>
    </row>
    <row r="897" spans="2:51" x14ac:dyDescent="0.2">
      <c r="B897" s="44"/>
      <c r="F897" s="46"/>
      <c r="G897" s="46"/>
      <c r="H897" s="46"/>
      <c r="I897" s="46"/>
      <c r="J897" s="46"/>
      <c r="K897" s="5"/>
      <c r="AE897" s="49"/>
      <c r="AF897" s="49"/>
      <c r="AW897" s="32"/>
      <c r="AX897" s="32"/>
      <c r="AY897" s="32"/>
    </row>
    <row r="898" spans="2:51" x14ac:dyDescent="0.2">
      <c r="B898" s="44"/>
      <c r="F898" s="46"/>
      <c r="G898" s="46"/>
      <c r="H898" s="46"/>
      <c r="I898" s="46"/>
      <c r="J898" s="46"/>
      <c r="K898" s="5"/>
      <c r="AE898" s="49"/>
      <c r="AF898" s="49"/>
      <c r="AW898" s="32"/>
      <c r="AX898" s="32"/>
      <c r="AY898" s="32"/>
    </row>
    <row r="899" spans="2:51" x14ac:dyDescent="0.2">
      <c r="B899" s="44"/>
      <c r="F899" s="46"/>
      <c r="G899" s="46"/>
      <c r="H899" s="46"/>
      <c r="I899" s="46"/>
      <c r="J899" s="46"/>
      <c r="K899" s="5"/>
      <c r="AE899" s="49"/>
      <c r="AF899" s="49"/>
      <c r="AW899" s="32"/>
      <c r="AX899" s="32"/>
      <c r="AY899" s="32"/>
    </row>
    <row r="900" spans="2:51" x14ac:dyDescent="0.2">
      <c r="B900" s="44"/>
      <c r="F900" s="46"/>
      <c r="G900" s="46"/>
      <c r="H900" s="46"/>
      <c r="I900" s="46"/>
      <c r="J900" s="46"/>
      <c r="K900" s="5"/>
      <c r="AE900" s="49"/>
      <c r="AF900" s="49"/>
      <c r="AW900" s="32"/>
      <c r="AX900" s="32"/>
      <c r="AY900" s="32"/>
    </row>
    <row r="901" spans="2:51" x14ac:dyDescent="0.2">
      <c r="B901" s="44"/>
      <c r="F901" s="46"/>
      <c r="G901" s="46"/>
      <c r="H901" s="46"/>
      <c r="I901" s="46"/>
      <c r="J901" s="46"/>
      <c r="K901" s="5"/>
      <c r="AE901" s="49"/>
      <c r="AF901" s="49"/>
      <c r="AW901" s="32"/>
      <c r="AX901" s="32"/>
      <c r="AY901" s="32"/>
    </row>
    <row r="902" spans="2:51" x14ac:dyDescent="0.2">
      <c r="B902" s="44"/>
      <c r="F902" s="46"/>
      <c r="G902" s="46"/>
      <c r="H902" s="46"/>
      <c r="I902" s="46"/>
      <c r="J902" s="46"/>
      <c r="K902" s="5"/>
      <c r="AE902" s="49"/>
      <c r="AF902" s="49"/>
      <c r="AW902" s="32"/>
      <c r="AX902" s="32"/>
      <c r="AY902" s="32"/>
    </row>
    <row r="903" spans="2:51" x14ac:dyDescent="0.2">
      <c r="B903" s="44"/>
      <c r="F903" s="46"/>
      <c r="G903" s="46"/>
      <c r="H903" s="46"/>
      <c r="I903" s="46"/>
      <c r="J903" s="46"/>
      <c r="K903" s="5"/>
      <c r="AE903" s="49"/>
      <c r="AF903" s="49"/>
      <c r="AW903" s="32"/>
      <c r="AX903" s="32"/>
      <c r="AY903" s="32"/>
    </row>
    <row r="904" spans="2:51" x14ac:dyDescent="0.2">
      <c r="B904" s="44"/>
      <c r="F904" s="46"/>
      <c r="G904" s="46"/>
      <c r="H904" s="46"/>
      <c r="I904" s="46"/>
      <c r="J904" s="46"/>
      <c r="K904" s="5"/>
      <c r="AE904" s="49"/>
      <c r="AF904" s="49"/>
      <c r="AW904" s="32"/>
      <c r="AX904" s="32"/>
      <c r="AY904" s="32"/>
    </row>
    <row r="905" spans="2:51" x14ac:dyDescent="0.2">
      <c r="B905" s="44"/>
      <c r="F905" s="46"/>
      <c r="G905" s="46"/>
      <c r="H905" s="46"/>
      <c r="I905" s="46"/>
      <c r="J905" s="46"/>
      <c r="K905" s="5"/>
      <c r="AE905" s="49"/>
      <c r="AF905" s="49"/>
      <c r="AW905" s="32"/>
      <c r="AX905" s="32"/>
      <c r="AY905" s="32"/>
    </row>
    <row r="906" spans="2:51" x14ac:dyDescent="0.2">
      <c r="B906" s="44"/>
      <c r="F906" s="46"/>
      <c r="G906" s="46"/>
      <c r="H906" s="46"/>
      <c r="I906" s="46"/>
      <c r="J906" s="46"/>
      <c r="K906" s="5"/>
      <c r="AE906" s="49"/>
      <c r="AF906" s="49"/>
      <c r="AW906" s="32"/>
      <c r="AX906" s="32"/>
      <c r="AY906" s="32"/>
    </row>
    <row r="907" spans="2:51" x14ac:dyDescent="0.2">
      <c r="B907" s="44"/>
      <c r="F907" s="46"/>
      <c r="G907" s="46"/>
      <c r="H907" s="46"/>
      <c r="I907" s="46"/>
      <c r="J907" s="46"/>
      <c r="K907" s="5"/>
      <c r="AE907" s="49"/>
      <c r="AF907" s="49"/>
      <c r="AW907" s="32"/>
      <c r="AX907" s="32"/>
      <c r="AY907" s="32"/>
    </row>
    <row r="908" spans="2:51" x14ac:dyDescent="0.2">
      <c r="B908" s="44"/>
      <c r="F908" s="46"/>
      <c r="G908" s="46"/>
      <c r="H908" s="46"/>
      <c r="I908" s="46"/>
      <c r="J908" s="46"/>
      <c r="K908" s="5"/>
      <c r="AE908" s="49"/>
      <c r="AF908" s="49"/>
      <c r="AW908" s="32"/>
      <c r="AX908" s="32"/>
      <c r="AY908" s="32"/>
    </row>
    <row r="909" spans="2:51" x14ac:dyDescent="0.2">
      <c r="B909" s="44"/>
      <c r="F909" s="46"/>
      <c r="G909" s="46"/>
      <c r="H909" s="46"/>
      <c r="I909" s="46"/>
      <c r="J909" s="46"/>
      <c r="K909" s="5"/>
      <c r="AE909" s="49"/>
      <c r="AF909" s="49"/>
      <c r="AW909" s="32"/>
      <c r="AX909" s="32"/>
      <c r="AY909" s="32"/>
    </row>
    <row r="910" spans="2:51" x14ac:dyDescent="0.2">
      <c r="B910" s="44"/>
      <c r="F910" s="46"/>
      <c r="G910" s="46"/>
      <c r="H910" s="46"/>
      <c r="I910" s="46"/>
      <c r="J910" s="46"/>
      <c r="K910" s="5"/>
      <c r="AE910" s="49"/>
      <c r="AF910" s="49"/>
      <c r="AW910" s="32"/>
      <c r="AX910" s="32"/>
      <c r="AY910" s="32"/>
    </row>
    <row r="911" spans="2:51" x14ac:dyDescent="0.2">
      <c r="B911" s="44"/>
      <c r="F911" s="46"/>
      <c r="G911" s="46"/>
      <c r="H911" s="46"/>
      <c r="I911" s="46"/>
      <c r="J911" s="46"/>
      <c r="K911" s="5"/>
      <c r="AE911" s="49"/>
      <c r="AF911" s="49"/>
      <c r="AW911" s="32"/>
      <c r="AX911" s="32"/>
      <c r="AY911" s="32"/>
    </row>
    <row r="912" spans="2:51" x14ac:dyDescent="0.2">
      <c r="B912" s="44"/>
      <c r="F912" s="46"/>
      <c r="G912" s="46"/>
      <c r="H912" s="46"/>
      <c r="I912" s="46"/>
      <c r="J912" s="46"/>
      <c r="K912" s="5"/>
      <c r="AE912" s="49"/>
      <c r="AF912" s="49"/>
      <c r="AW912" s="32"/>
      <c r="AX912" s="32"/>
      <c r="AY912" s="32"/>
    </row>
    <row r="913" spans="2:51" x14ac:dyDescent="0.2">
      <c r="B913" s="44"/>
      <c r="F913" s="46"/>
      <c r="G913" s="46"/>
      <c r="H913" s="46"/>
      <c r="I913" s="46"/>
      <c r="J913" s="46"/>
      <c r="K913" s="5"/>
      <c r="AE913" s="49"/>
      <c r="AF913" s="49"/>
      <c r="AW913" s="32"/>
      <c r="AX913" s="32"/>
      <c r="AY913" s="32"/>
    </row>
    <row r="914" spans="2:51" x14ac:dyDescent="0.2">
      <c r="B914" s="44"/>
      <c r="F914" s="46"/>
      <c r="G914" s="46"/>
      <c r="H914" s="46"/>
      <c r="I914" s="46"/>
      <c r="J914" s="46"/>
      <c r="K914" s="5"/>
      <c r="AE914" s="49"/>
      <c r="AF914" s="49"/>
      <c r="AW914" s="32"/>
      <c r="AX914" s="32"/>
      <c r="AY914" s="32"/>
    </row>
    <row r="915" spans="2:51" x14ac:dyDescent="0.2">
      <c r="B915" s="44"/>
      <c r="F915" s="46"/>
      <c r="G915" s="46"/>
      <c r="H915" s="46"/>
      <c r="I915" s="46"/>
      <c r="J915" s="46"/>
      <c r="K915" s="5"/>
      <c r="AE915" s="49"/>
      <c r="AF915" s="49"/>
      <c r="AW915" s="32"/>
      <c r="AX915" s="32"/>
      <c r="AY915" s="32"/>
    </row>
    <row r="916" spans="2:51" x14ac:dyDescent="0.2">
      <c r="B916" s="44"/>
      <c r="F916" s="46"/>
      <c r="G916" s="46"/>
      <c r="H916" s="46"/>
      <c r="I916" s="46"/>
      <c r="J916" s="46"/>
      <c r="K916" s="5"/>
      <c r="AE916" s="49"/>
      <c r="AF916" s="49"/>
      <c r="AW916" s="32"/>
      <c r="AX916" s="32"/>
      <c r="AY916" s="32"/>
    </row>
    <row r="917" spans="2:51" x14ac:dyDescent="0.2">
      <c r="B917" s="44"/>
      <c r="F917" s="46"/>
      <c r="G917" s="46"/>
      <c r="H917" s="46"/>
      <c r="I917" s="46"/>
      <c r="J917" s="46"/>
      <c r="K917" s="5"/>
      <c r="AE917" s="49"/>
      <c r="AF917" s="49"/>
      <c r="AW917" s="32"/>
      <c r="AX917" s="32"/>
      <c r="AY917" s="32"/>
    </row>
    <row r="918" spans="2:51" x14ac:dyDescent="0.2">
      <c r="B918" s="44"/>
      <c r="F918" s="46"/>
      <c r="G918" s="46"/>
      <c r="H918" s="46"/>
      <c r="I918" s="46"/>
      <c r="J918" s="46"/>
      <c r="K918" s="5"/>
      <c r="AE918" s="49"/>
      <c r="AF918" s="49"/>
      <c r="AW918" s="32"/>
      <c r="AX918" s="32"/>
      <c r="AY918" s="32"/>
    </row>
    <row r="919" spans="2:51" x14ac:dyDescent="0.2">
      <c r="B919" s="44"/>
      <c r="F919" s="46"/>
      <c r="G919" s="46"/>
      <c r="H919" s="46"/>
      <c r="I919" s="46"/>
      <c r="J919" s="46"/>
      <c r="K919" s="5"/>
      <c r="AE919" s="49"/>
      <c r="AF919" s="49"/>
      <c r="AW919" s="32"/>
      <c r="AX919" s="32"/>
      <c r="AY919" s="32"/>
    </row>
    <row r="920" spans="2:51" x14ac:dyDescent="0.2">
      <c r="B920" s="44"/>
      <c r="F920" s="46"/>
      <c r="G920" s="46"/>
      <c r="H920" s="46"/>
      <c r="I920" s="46"/>
      <c r="J920" s="46"/>
      <c r="K920" s="5"/>
      <c r="AE920" s="49"/>
      <c r="AF920" s="49"/>
      <c r="AW920" s="32"/>
      <c r="AX920" s="32"/>
      <c r="AY920" s="32"/>
    </row>
    <row r="921" spans="2:51" x14ac:dyDescent="0.2">
      <c r="B921" s="44"/>
      <c r="F921" s="46"/>
      <c r="G921" s="46"/>
      <c r="H921" s="46"/>
      <c r="I921" s="46"/>
      <c r="J921" s="46"/>
      <c r="K921" s="5"/>
      <c r="AE921" s="49"/>
      <c r="AF921" s="49"/>
      <c r="AW921" s="32"/>
      <c r="AX921" s="32"/>
      <c r="AY921" s="32"/>
    </row>
    <row r="922" spans="2:51" x14ac:dyDescent="0.2">
      <c r="B922" s="44"/>
      <c r="F922" s="46"/>
      <c r="G922" s="46"/>
      <c r="H922" s="46"/>
      <c r="I922" s="46"/>
      <c r="J922" s="46"/>
      <c r="K922" s="5"/>
      <c r="AE922" s="49"/>
      <c r="AF922" s="49"/>
      <c r="AW922" s="32"/>
      <c r="AX922" s="32"/>
      <c r="AY922" s="32"/>
    </row>
    <row r="923" spans="2:51" x14ac:dyDescent="0.2">
      <c r="B923" s="44"/>
      <c r="F923" s="46"/>
      <c r="G923" s="46"/>
      <c r="H923" s="46"/>
      <c r="I923" s="46"/>
      <c r="J923" s="46"/>
      <c r="K923" s="5"/>
      <c r="AE923" s="49"/>
      <c r="AF923" s="49"/>
      <c r="AW923" s="32"/>
      <c r="AX923" s="32"/>
      <c r="AY923" s="32"/>
    </row>
    <row r="924" spans="2:51" x14ac:dyDescent="0.2">
      <c r="B924" s="44"/>
      <c r="F924" s="46"/>
      <c r="G924" s="46"/>
      <c r="H924" s="46"/>
      <c r="I924" s="46"/>
      <c r="J924" s="46"/>
      <c r="K924" s="5"/>
      <c r="AE924" s="49"/>
      <c r="AF924" s="49"/>
      <c r="AW924" s="32"/>
      <c r="AX924" s="32"/>
      <c r="AY924" s="32"/>
    </row>
    <row r="925" spans="2:51" x14ac:dyDescent="0.2">
      <c r="B925" s="44"/>
      <c r="F925" s="46"/>
      <c r="G925" s="46"/>
      <c r="H925" s="46"/>
      <c r="I925" s="46"/>
      <c r="J925" s="46"/>
      <c r="K925" s="5"/>
      <c r="AE925" s="49"/>
      <c r="AF925" s="49"/>
      <c r="AW925" s="32"/>
      <c r="AX925" s="32"/>
      <c r="AY925" s="32"/>
    </row>
    <row r="926" spans="2:51" x14ac:dyDescent="0.2">
      <c r="B926" s="44"/>
      <c r="F926" s="46"/>
      <c r="G926" s="46"/>
      <c r="H926" s="46"/>
      <c r="I926" s="46"/>
      <c r="J926" s="46"/>
      <c r="K926" s="5"/>
      <c r="AE926" s="49"/>
      <c r="AF926" s="49"/>
      <c r="AW926" s="32"/>
      <c r="AX926" s="32"/>
      <c r="AY926" s="32"/>
    </row>
    <row r="927" spans="2:51" x14ac:dyDescent="0.2">
      <c r="B927" s="44"/>
      <c r="F927" s="46"/>
      <c r="G927" s="46"/>
      <c r="H927" s="46"/>
      <c r="I927" s="46"/>
      <c r="J927" s="46"/>
      <c r="K927" s="5"/>
      <c r="AE927" s="49"/>
      <c r="AF927" s="49"/>
      <c r="AW927" s="32"/>
      <c r="AX927" s="32"/>
      <c r="AY927" s="32"/>
    </row>
    <row r="928" spans="2:51" x14ac:dyDescent="0.2">
      <c r="B928" s="44"/>
      <c r="F928" s="46"/>
      <c r="G928" s="46"/>
      <c r="H928" s="46"/>
      <c r="I928" s="46"/>
      <c r="J928" s="46"/>
      <c r="K928" s="5"/>
      <c r="AE928" s="49"/>
      <c r="AF928" s="49"/>
      <c r="AW928" s="32"/>
      <c r="AX928" s="32"/>
      <c r="AY928" s="32"/>
    </row>
    <row r="929" spans="2:51" x14ac:dyDescent="0.2">
      <c r="B929" s="44"/>
      <c r="F929" s="46"/>
      <c r="G929" s="46"/>
      <c r="H929" s="46"/>
      <c r="I929" s="46"/>
      <c r="J929" s="46"/>
      <c r="K929" s="5"/>
      <c r="AE929" s="49"/>
      <c r="AF929" s="49"/>
      <c r="AW929" s="32"/>
      <c r="AX929" s="32"/>
      <c r="AY929" s="32"/>
    </row>
    <row r="930" spans="2:51" x14ac:dyDescent="0.2">
      <c r="B930" s="44"/>
      <c r="F930" s="46"/>
      <c r="G930" s="46"/>
      <c r="H930" s="46"/>
      <c r="I930" s="46"/>
      <c r="J930" s="46"/>
      <c r="K930" s="5"/>
      <c r="AE930" s="49"/>
      <c r="AF930" s="49"/>
      <c r="AW930" s="32"/>
      <c r="AX930" s="32"/>
      <c r="AY930" s="32"/>
    </row>
    <row r="931" spans="2:51" x14ac:dyDescent="0.2">
      <c r="B931" s="44"/>
      <c r="F931" s="46"/>
      <c r="G931" s="46"/>
      <c r="H931" s="46"/>
      <c r="I931" s="46"/>
      <c r="J931" s="46"/>
      <c r="K931" s="5"/>
      <c r="AE931" s="49"/>
      <c r="AF931" s="49"/>
      <c r="AW931" s="32"/>
      <c r="AX931" s="32"/>
      <c r="AY931" s="32"/>
    </row>
    <row r="932" spans="2:51" x14ac:dyDescent="0.2">
      <c r="B932" s="44"/>
      <c r="F932" s="46"/>
      <c r="G932" s="46"/>
      <c r="H932" s="46"/>
      <c r="I932" s="46"/>
      <c r="J932" s="46"/>
      <c r="K932" s="5"/>
      <c r="AE932" s="49"/>
      <c r="AF932" s="49"/>
      <c r="AW932" s="32"/>
      <c r="AX932" s="32"/>
      <c r="AY932" s="32"/>
    </row>
    <row r="933" spans="2:51" x14ac:dyDescent="0.2">
      <c r="B933" s="44"/>
      <c r="F933" s="46"/>
      <c r="G933" s="46"/>
      <c r="H933" s="46"/>
      <c r="I933" s="46"/>
      <c r="J933" s="46"/>
      <c r="K933" s="5"/>
      <c r="AE933" s="49"/>
      <c r="AF933" s="49"/>
      <c r="AW933" s="32"/>
      <c r="AX933" s="32"/>
      <c r="AY933" s="32"/>
    </row>
    <row r="934" spans="2:51" x14ac:dyDescent="0.2">
      <c r="B934" s="44"/>
      <c r="F934" s="46"/>
      <c r="G934" s="46"/>
      <c r="H934" s="46"/>
      <c r="I934" s="46"/>
      <c r="J934" s="46"/>
      <c r="K934" s="5"/>
      <c r="AE934" s="49"/>
      <c r="AF934" s="49"/>
      <c r="AW934" s="32"/>
      <c r="AX934" s="32"/>
      <c r="AY934" s="32"/>
    </row>
    <row r="935" spans="2:51" x14ac:dyDescent="0.2">
      <c r="B935" s="44"/>
      <c r="F935" s="46"/>
      <c r="G935" s="46"/>
      <c r="H935" s="46"/>
      <c r="I935" s="46"/>
      <c r="J935" s="46"/>
      <c r="K935" s="5"/>
      <c r="AE935" s="49"/>
      <c r="AF935" s="49"/>
      <c r="AW935" s="32"/>
      <c r="AX935" s="32"/>
      <c r="AY935" s="32"/>
    </row>
    <row r="936" spans="2:51" x14ac:dyDescent="0.2">
      <c r="B936" s="44"/>
      <c r="F936" s="46"/>
      <c r="G936" s="46"/>
      <c r="H936" s="46"/>
      <c r="I936" s="46"/>
      <c r="J936" s="46"/>
      <c r="K936" s="5"/>
      <c r="AE936" s="49"/>
      <c r="AF936" s="49"/>
      <c r="AW936" s="32"/>
      <c r="AX936" s="32"/>
      <c r="AY936" s="32"/>
    </row>
    <row r="937" spans="2:51" x14ac:dyDescent="0.2">
      <c r="B937" s="44"/>
      <c r="F937" s="46"/>
      <c r="G937" s="46"/>
      <c r="H937" s="46"/>
      <c r="I937" s="46"/>
      <c r="J937" s="46"/>
      <c r="K937" s="5"/>
      <c r="AE937" s="49"/>
      <c r="AF937" s="49"/>
      <c r="AW937" s="32"/>
      <c r="AX937" s="32"/>
      <c r="AY937" s="32"/>
    </row>
    <row r="938" spans="2:51" x14ac:dyDescent="0.2">
      <c r="B938" s="44"/>
      <c r="F938" s="46"/>
      <c r="G938" s="46"/>
      <c r="H938" s="46"/>
      <c r="I938" s="46"/>
      <c r="J938" s="46"/>
      <c r="K938" s="5"/>
      <c r="AE938" s="49"/>
      <c r="AF938" s="49"/>
      <c r="AW938" s="32"/>
      <c r="AX938" s="32"/>
      <c r="AY938" s="32"/>
    </row>
    <row r="939" spans="2:51" x14ac:dyDescent="0.2">
      <c r="B939" s="44"/>
      <c r="F939" s="46"/>
      <c r="G939" s="46"/>
      <c r="H939" s="46"/>
      <c r="I939" s="46"/>
      <c r="J939" s="46"/>
      <c r="K939" s="5"/>
      <c r="AE939" s="49"/>
      <c r="AF939" s="49"/>
      <c r="AW939" s="32"/>
      <c r="AX939" s="32"/>
      <c r="AY939" s="32"/>
    </row>
    <row r="940" spans="2:51" x14ac:dyDescent="0.2">
      <c r="B940" s="44"/>
      <c r="F940" s="46"/>
      <c r="G940" s="46"/>
      <c r="H940" s="46"/>
      <c r="I940" s="46"/>
      <c r="J940" s="46"/>
      <c r="K940" s="5"/>
      <c r="AE940" s="49"/>
      <c r="AF940" s="49"/>
      <c r="AW940" s="32"/>
      <c r="AX940" s="32"/>
      <c r="AY940" s="32"/>
    </row>
    <row r="941" spans="2:51" x14ac:dyDescent="0.2">
      <c r="B941" s="44"/>
      <c r="F941" s="46"/>
      <c r="G941" s="46"/>
      <c r="H941" s="46"/>
      <c r="I941" s="46"/>
      <c r="J941" s="46"/>
      <c r="K941" s="5"/>
      <c r="AE941" s="49"/>
      <c r="AF941" s="49"/>
      <c r="AW941" s="32"/>
      <c r="AX941" s="32"/>
      <c r="AY941" s="32"/>
    </row>
    <row r="942" spans="2:51" x14ac:dyDescent="0.2">
      <c r="B942" s="44"/>
      <c r="F942" s="46"/>
      <c r="G942" s="46"/>
      <c r="H942" s="46"/>
      <c r="I942" s="46"/>
      <c r="J942" s="46"/>
      <c r="K942" s="5"/>
      <c r="AE942" s="49"/>
      <c r="AF942" s="49"/>
      <c r="AW942" s="32"/>
      <c r="AX942" s="32"/>
      <c r="AY942" s="32"/>
    </row>
    <row r="943" spans="2:51" x14ac:dyDescent="0.2">
      <c r="B943" s="44"/>
      <c r="F943" s="46"/>
      <c r="G943" s="46"/>
      <c r="H943" s="46"/>
      <c r="I943" s="46"/>
      <c r="J943" s="46"/>
      <c r="K943" s="5"/>
      <c r="AE943" s="49"/>
      <c r="AF943" s="49"/>
      <c r="AW943" s="32"/>
      <c r="AX943" s="32"/>
      <c r="AY943" s="32"/>
    </row>
    <row r="944" spans="2:51" x14ac:dyDescent="0.2">
      <c r="B944" s="44"/>
      <c r="F944" s="46"/>
      <c r="G944" s="46"/>
      <c r="H944" s="46"/>
      <c r="I944" s="46"/>
      <c r="J944" s="46"/>
      <c r="K944" s="5"/>
      <c r="AE944" s="49"/>
      <c r="AF944" s="49"/>
      <c r="AW944" s="32"/>
      <c r="AX944" s="32"/>
      <c r="AY944" s="32"/>
    </row>
    <row r="945" spans="2:51" x14ac:dyDescent="0.2">
      <c r="B945" s="44"/>
      <c r="F945" s="46"/>
      <c r="G945" s="46"/>
      <c r="H945" s="46"/>
      <c r="I945" s="46"/>
      <c r="J945" s="46"/>
      <c r="K945" s="5"/>
      <c r="AE945" s="49"/>
      <c r="AF945" s="49"/>
      <c r="AW945" s="32"/>
      <c r="AX945" s="32"/>
      <c r="AY945" s="32"/>
    </row>
    <row r="946" spans="2:51" x14ac:dyDescent="0.2">
      <c r="B946" s="44"/>
      <c r="F946" s="46"/>
      <c r="G946" s="46"/>
      <c r="H946" s="46"/>
      <c r="I946" s="46"/>
      <c r="J946" s="46"/>
      <c r="K946" s="5"/>
      <c r="AE946" s="49"/>
      <c r="AF946" s="49"/>
      <c r="AW946" s="32"/>
      <c r="AX946" s="32"/>
      <c r="AY946" s="32"/>
    </row>
    <row r="947" spans="2:51" x14ac:dyDescent="0.2">
      <c r="B947" s="44"/>
      <c r="F947" s="46"/>
      <c r="G947" s="46"/>
      <c r="H947" s="46"/>
      <c r="I947" s="46"/>
      <c r="J947" s="46"/>
      <c r="K947" s="5"/>
      <c r="AE947" s="49"/>
      <c r="AF947" s="49"/>
      <c r="AW947" s="32"/>
      <c r="AX947" s="32"/>
      <c r="AY947" s="32"/>
    </row>
    <row r="948" spans="2:51" x14ac:dyDescent="0.2">
      <c r="B948" s="44"/>
      <c r="F948" s="46"/>
      <c r="G948" s="46"/>
      <c r="H948" s="46"/>
      <c r="I948" s="46"/>
      <c r="J948" s="46"/>
      <c r="K948" s="5"/>
      <c r="AE948" s="49"/>
      <c r="AF948" s="49"/>
      <c r="AW948" s="32"/>
      <c r="AX948" s="32"/>
      <c r="AY948" s="32"/>
    </row>
    <row r="949" spans="2:51" x14ac:dyDescent="0.2">
      <c r="B949" s="44"/>
      <c r="F949" s="46"/>
      <c r="G949" s="46"/>
      <c r="H949" s="46"/>
      <c r="I949" s="46"/>
      <c r="J949" s="46"/>
      <c r="K949" s="5"/>
      <c r="AE949" s="49"/>
      <c r="AF949" s="49"/>
      <c r="AW949" s="32"/>
      <c r="AX949" s="32"/>
      <c r="AY949" s="32"/>
    </row>
    <row r="950" spans="2:51" x14ac:dyDescent="0.2">
      <c r="B950" s="44"/>
      <c r="F950" s="46"/>
      <c r="G950" s="46"/>
      <c r="H950" s="46"/>
      <c r="I950" s="46"/>
      <c r="J950" s="46"/>
      <c r="K950" s="5"/>
      <c r="AE950" s="49"/>
      <c r="AF950" s="49"/>
      <c r="AW950" s="32"/>
      <c r="AX950" s="32"/>
      <c r="AY950" s="32"/>
    </row>
    <row r="951" spans="2:51" x14ac:dyDescent="0.2">
      <c r="B951" s="44"/>
      <c r="F951" s="46"/>
      <c r="G951" s="46"/>
      <c r="H951" s="46"/>
      <c r="I951" s="46"/>
      <c r="J951" s="46"/>
      <c r="K951" s="5"/>
      <c r="AE951" s="49"/>
      <c r="AF951" s="49"/>
      <c r="AW951" s="32"/>
      <c r="AX951" s="32"/>
      <c r="AY951" s="32"/>
    </row>
    <row r="952" spans="2:51" x14ac:dyDescent="0.2">
      <c r="B952" s="44"/>
      <c r="F952" s="46"/>
      <c r="G952" s="46"/>
      <c r="H952" s="46"/>
      <c r="I952" s="46"/>
      <c r="J952" s="46"/>
      <c r="K952" s="5"/>
      <c r="AE952" s="49"/>
      <c r="AF952" s="49"/>
      <c r="AW952" s="32"/>
      <c r="AX952" s="32"/>
      <c r="AY952" s="32"/>
    </row>
    <row r="953" spans="2:51" x14ac:dyDescent="0.2">
      <c r="B953" s="44"/>
      <c r="F953" s="46"/>
      <c r="G953" s="46"/>
      <c r="H953" s="46"/>
      <c r="I953" s="46"/>
      <c r="J953" s="46"/>
      <c r="K953" s="5"/>
      <c r="AE953" s="49"/>
      <c r="AF953" s="49"/>
      <c r="AW953" s="32"/>
      <c r="AX953" s="32"/>
      <c r="AY953" s="32"/>
    </row>
    <row r="954" spans="2:51" x14ac:dyDescent="0.2">
      <c r="B954" s="44"/>
      <c r="F954" s="46"/>
      <c r="G954" s="46"/>
      <c r="H954" s="46"/>
      <c r="I954" s="46"/>
      <c r="J954" s="46"/>
      <c r="K954" s="5"/>
      <c r="AE954" s="49"/>
      <c r="AF954" s="49"/>
      <c r="AW954" s="32"/>
      <c r="AX954" s="32"/>
      <c r="AY954" s="32"/>
    </row>
    <row r="955" spans="2:51" x14ac:dyDescent="0.2">
      <c r="B955" s="44"/>
      <c r="F955" s="46"/>
      <c r="G955" s="46"/>
      <c r="H955" s="46"/>
      <c r="I955" s="46"/>
      <c r="J955" s="46"/>
      <c r="K955" s="5"/>
      <c r="AE955" s="49"/>
      <c r="AF955" s="49"/>
      <c r="AW955" s="32"/>
      <c r="AX955" s="32"/>
      <c r="AY955" s="32"/>
    </row>
    <row r="956" spans="2:51" x14ac:dyDescent="0.2">
      <c r="B956" s="44"/>
      <c r="F956" s="46"/>
      <c r="G956" s="46"/>
      <c r="H956" s="46"/>
      <c r="I956" s="46"/>
      <c r="J956" s="46"/>
      <c r="K956" s="5"/>
      <c r="AE956" s="49"/>
      <c r="AF956" s="49"/>
      <c r="AW956" s="32"/>
      <c r="AX956" s="32"/>
      <c r="AY956" s="32"/>
    </row>
    <row r="957" spans="2:51" x14ac:dyDescent="0.2">
      <c r="B957" s="44"/>
      <c r="F957" s="46"/>
      <c r="G957" s="46"/>
      <c r="H957" s="46"/>
      <c r="I957" s="46"/>
      <c r="J957" s="46"/>
      <c r="K957" s="5"/>
      <c r="AE957" s="49"/>
      <c r="AF957" s="49"/>
      <c r="AW957" s="32"/>
      <c r="AX957" s="32"/>
      <c r="AY957" s="32"/>
    </row>
    <row r="958" spans="2:51" x14ac:dyDescent="0.2">
      <c r="B958" s="44"/>
      <c r="F958" s="46"/>
      <c r="G958" s="46"/>
      <c r="H958" s="46"/>
      <c r="I958" s="46"/>
      <c r="J958" s="46"/>
      <c r="K958" s="5"/>
      <c r="AE958" s="49"/>
      <c r="AF958" s="49"/>
      <c r="AW958" s="32"/>
      <c r="AX958" s="32"/>
      <c r="AY958" s="32"/>
    </row>
    <row r="959" spans="2:51" x14ac:dyDescent="0.2">
      <c r="B959" s="44"/>
      <c r="F959" s="46"/>
      <c r="G959" s="46"/>
      <c r="H959" s="46"/>
      <c r="I959" s="46"/>
      <c r="J959" s="46"/>
      <c r="K959" s="5"/>
      <c r="AE959" s="49"/>
      <c r="AF959" s="49"/>
      <c r="AW959" s="32"/>
      <c r="AX959" s="32"/>
      <c r="AY959" s="32"/>
    </row>
    <row r="960" spans="2:51" x14ac:dyDescent="0.2">
      <c r="B960" s="44"/>
      <c r="F960" s="46"/>
      <c r="G960" s="46"/>
      <c r="H960" s="46"/>
      <c r="I960" s="46"/>
      <c r="J960" s="46"/>
      <c r="K960" s="5"/>
      <c r="AE960" s="49"/>
      <c r="AF960" s="49"/>
      <c r="AW960" s="32"/>
      <c r="AX960" s="32"/>
      <c r="AY960" s="32"/>
    </row>
    <row r="961" spans="2:51" x14ac:dyDescent="0.2">
      <c r="B961" s="44"/>
      <c r="F961" s="46"/>
      <c r="G961" s="46"/>
      <c r="H961" s="46"/>
      <c r="I961" s="46"/>
      <c r="J961" s="46"/>
      <c r="K961" s="5"/>
      <c r="AE961" s="49"/>
      <c r="AF961" s="49"/>
      <c r="AW961" s="32"/>
      <c r="AX961" s="32"/>
      <c r="AY961" s="32"/>
    </row>
    <row r="962" spans="2:51" x14ac:dyDescent="0.2">
      <c r="B962" s="44"/>
      <c r="F962" s="46"/>
      <c r="G962" s="46"/>
      <c r="H962" s="46"/>
      <c r="I962" s="46"/>
      <c r="J962" s="46"/>
      <c r="K962" s="5"/>
      <c r="AE962" s="49"/>
      <c r="AF962" s="49"/>
      <c r="AW962" s="32"/>
      <c r="AX962" s="32"/>
      <c r="AY962" s="32"/>
    </row>
    <row r="963" spans="2:51" x14ac:dyDescent="0.2">
      <c r="B963" s="44"/>
      <c r="F963" s="46"/>
      <c r="G963" s="46"/>
      <c r="H963" s="46"/>
      <c r="I963" s="46"/>
      <c r="J963" s="46"/>
      <c r="K963" s="5"/>
      <c r="AE963" s="49"/>
      <c r="AF963" s="49"/>
      <c r="AW963" s="32"/>
      <c r="AX963" s="32"/>
      <c r="AY963" s="32"/>
    </row>
    <row r="964" spans="2:51" x14ac:dyDescent="0.2">
      <c r="B964" s="44"/>
      <c r="F964" s="46"/>
      <c r="G964" s="46"/>
      <c r="H964" s="46"/>
      <c r="I964" s="46"/>
      <c r="J964" s="46"/>
      <c r="K964" s="5"/>
      <c r="AE964" s="49"/>
      <c r="AF964" s="49"/>
      <c r="AW964" s="32"/>
      <c r="AX964" s="32"/>
      <c r="AY964" s="32"/>
    </row>
    <row r="965" spans="2:51" x14ac:dyDescent="0.2">
      <c r="B965" s="44"/>
      <c r="F965" s="46"/>
      <c r="G965" s="46"/>
      <c r="H965" s="46"/>
      <c r="I965" s="46"/>
      <c r="J965" s="46"/>
      <c r="K965" s="5"/>
      <c r="AE965" s="49"/>
      <c r="AF965" s="49"/>
      <c r="AW965" s="32"/>
      <c r="AX965" s="32"/>
      <c r="AY965" s="32"/>
    </row>
    <row r="966" spans="2:51" x14ac:dyDescent="0.2">
      <c r="B966" s="44"/>
      <c r="F966" s="46"/>
      <c r="G966" s="46"/>
      <c r="H966" s="46"/>
      <c r="I966" s="46"/>
      <c r="J966" s="46"/>
      <c r="K966" s="5"/>
      <c r="AE966" s="49"/>
      <c r="AF966" s="49"/>
      <c r="AW966" s="32"/>
      <c r="AX966" s="32"/>
      <c r="AY966" s="32"/>
    </row>
    <row r="967" spans="2:51" x14ac:dyDescent="0.2">
      <c r="B967" s="44"/>
      <c r="F967" s="46"/>
      <c r="G967" s="46"/>
      <c r="H967" s="46"/>
      <c r="I967" s="46"/>
      <c r="J967" s="46"/>
      <c r="K967" s="5"/>
      <c r="AE967" s="49"/>
      <c r="AF967" s="49"/>
      <c r="AW967" s="32"/>
      <c r="AX967" s="32"/>
      <c r="AY967" s="32"/>
    </row>
    <row r="968" spans="2:51" x14ac:dyDescent="0.2">
      <c r="B968" s="44"/>
      <c r="F968" s="46"/>
      <c r="G968" s="46"/>
      <c r="H968" s="46"/>
      <c r="I968" s="46"/>
      <c r="J968" s="46"/>
      <c r="K968" s="5"/>
      <c r="AE968" s="49"/>
      <c r="AF968" s="49"/>
      <c r="AW968" s="32"/>
      <c r="AX968" s="32"/>
      <c r="AY968" s="32"/>
    </row>
    <row r="969" spans="2:51" x14ac:dyDescent="0.2">
      <c r="B969" s="44"/>
      <c r="F969" s="46"/>
      <c r="G969" s="46"/>
      <c r="H969" s="46"/>
      <c r="I969" s="46"/>
      <c r="J969" s="46"/>
      <c r="K969" s="5"/>
      <c r="AE969" s="49"/>
      <c r="AF969" s="49"/>
      <c r="AW969" s="32"/>
      <c r="AX969" s="32"/>
      <c r="AY969" s="32"/>
    </row>
    <row r="970" spans="2:51" x14ac:dyDescent="0.2">
      <c r="B970" s="44"/>
      <c r="F970" s="46"/>
      <c r="G970" s="46"/>
      <c r="H970" s="46"/>
      <c r="I970" s="46"/>
      <c r="J970" s="46"/>
      <c r="K970" s="5"/>
      <c r="AE970" s="49"/>
      <c r="AF970" s="49"/>
      <c r="AW970" s="32"/>
      <c r="AX970" s="32"/>
      <c r="AY970" s="32"/>
    </row>
    <row r="971" spans="2:51" x14ac:dyDescent="0.2">
      <c r="B971" s="44"/>
      <c r="F971" s="46"/>
      <c r="G971" s="46"/>
      <c r="H971" s="46"/>
      <c r="I971" s="46"/>
      <c r="J971" s="46"/>
      <c r="K971" s="5"/>
      <c r="AE971" s="49"/>
      <c r="AF971" s="49"/>
      <c r="AW971" s="32"/>
      <c r="AX971" s="32"/>
      <c r="AY971" s="32"/>
    </row>
    <row r="972" spans="2:51" x14ac:dyDescent="0.2">
      <c r="B972" s="44"/>
      <c r="F972" s="46"/>
      <c r="G972" s="46"/>
      <c r="H972" s="46"/>
      <c r="I972" s="46"/>
      <c r="J972" s="46"/>
      <c r="K972" s="5"/>
      <c r="AE972" s="49"/>
      <c r="AF972" s="49"/>
      <c r="AW972" s="32"/>
      <c r="AX972" s="32"/>
      <c r="AY972" s="32"/>
    </row>
    <row r="973" spans="2:51" x14ac:dyDescent="0.2">
      <c r="B973" s="44"/>
      <c r="F973" s="46"/>
      <c r="G973" s="46"/>
      <c r="H973" s="46"/>
      <c r="I973" s="46"/>
      <c r="J973" s="46"/>
      <c r="K973" s="5"/>
      <c r="AE973" s="49"/>
      <c r="AF973" s="49"/>
      <c r="AW973" s="32"/>
      <c r="AX973" s="32"/>
      <c r="AY973" s="32"/>
    </row>
    <row r="974" spans="2:51" x14ac:dyDescent="0.2">
      <c r="B974" s="44"/>
      <c r="F974" s="46"/>
      <c r="G974" s="46"/>
      <c r="H974" s="46"/>
      <c r="I974" s="46"/>
      <c r="J974" s="46"/>
      <c r="K974" s="5"/>
      <c r="AE974" s="49"/>
      <c r="AF974" s="49"/>
      <c r="AW974" s="32"/>
      <c r="AX974" s="32"/>
      <c r="AY974" s="32"/>
    </row>
    <row r="975" spans="2:51" x14ac:dyDescent="0.2">
      <c r="B975" s="44"/>
      <c r="F975" s="46"/>
      <c r="G975" s="46"/>
      <c r="H975" s="46"/>
      <c r="I975" s="46"/>
      <c r="J975" s="46"/>
      <c r="K975" s="5"/>
      <c r="AE975" s="49"/>
      <c r="AF975" s="49"/>
      <c r="AW975" s="32"/>
      <c r="AX975" s="32"/>
      <c r="AY975" s="32"/>
    </row>
    <row r="976" spans="2:51" x14ac:dyDescent="0.2">
      <c r="B976" s="44"/>
      <c r="F976" s="46"/>
      <c r="G976" s="46"/>
      <c r="H976" s="46"/>
      <c r="I976" s="46"/>
      <c r="J976" s="46"/>
      <c r="K976" s="5"/>
      <c r="AE976" s="49"/>
      <c r="AF976" s="49"/>
      <c r="AW976" s="32"/>
      <c r="AX976" s="32"/>
      <c r="AY976" s="32"/>
    </row>
    <row r="977" spans="2:51" x14ac:dyDescent="0.2">
      <c r="B977" s="44"/>
      <c r="F977" s="46"/>
      <c r="G977" s="46"/>
      <c r="H977" s="46"/>
      <c r="I977" s="46"/>
      <c r="J977" s="46"/>
      <c r="K977" s="5"/>
      <c r="AE977" s="49"/>
      <c r="AF977" s="49"/>
      <c r="AW977" s="32"/>
      <c r="AX977" s="32"/>
      <c r="AY977" s="32"/>
    </row>
    <row r="978" spans="2:51" x14ac:dyDescent="0.2">
      <c r="B978" s="44"/>
      <c r="F978" s="46"/>
      <c r="G978" s="46"/>
      <c r="H978" s="46"/>
      <c r="I978" s="46"/>
      <c r="J978" s="46"/>
      <c r="K978" s="5"/>
      <c r="AE978" s="49"/>
      <c r="AF978" s="49"/>
      <c r="AW978" s="32"/>
      <c r="AX978" s="32"/>
      <c r="AY978" s="32"/>
    </row>
    <row r="979" spans="2:51" x14ac:dyDescent="0.2">
      <c r="B979" s="44"/>
      <c r="F979" s="46"/>
      <c r="G979" s="46"/>
      <c r="H979" s="46"/>
      <c r="I979" s="46"/>
      <c r="J979" s="46"/>
      <c r="K979" s="5"/>
      <c r="AE979" s="49"/>
      <c r="AF979" s="49"/>
      <c r="AW979" s="32"/>
      <c r="AX979" s="32"/>
      <c r="AY979" s="32"/>
    </row>
    <row r="980" spans="2:51" x14ac:dyDescent="0.2">
      <c r="B980" s="44"/>
      <c r="F980" s="46"/>
      <c r="G980" s="46"/>
      <c r="H980" s="46"/>
      <c r="I980" s="46"/>
      <c r="J980" s="46"/>
      <c r="K980" s="5"/>
      <c r="AE980" s="49"/>
      <c r="AF980" s="49"/>
      <c r="AW980" s="32"/>
      <c r="AX980" s="32"/>
      <c r="AY980" s="32"/>
    </row>
    <row r="981" spans="2:51" x14ac:dyDescent="0.2">
      <c r="B981" s="44"/>
      <c r="F981" s="46"/>
      <c r="G981" s="46"/>
      <c r="H981" s="46"/>
      <c r="I981" s="46"/>
      <c r="J981" s="46"/>
      <c r="K981" s="5"/>
      <c r="AE981" s="49"/>
      <c r="AF981" s="49"/>
      <c r="AW981" s="32"/>
      <c r="AX981" s="32"/>
      <c r="AY981" s="32"/>
    </row>
    <row r="982" spans="2:51" x14ac:dyDescent="0.2">
      <c r="B982" s="44"/>
      <c r="F982" s="46"/>
      <c r="G982" s="46"/>
      <c r="H982" s="46"/>
      <c r="I982" s="46"/>
      <c r="J982" s="46"/>
      <c r="K982" s="5"/>
      <c r="AE982" s="49"/>
      <c r="AF982" s="49"/>
      <c r="AW982" s="32"/>
      <c r="AX982" s="32"/>
      <c r="AY982" s="32"/>
    </row>
    <row r="983" spans="2:51" x14ac:dyDescent="0.2">
      <c r="B983" s="44"/>
      <c r="F983" s="46"/>
      <c r="G983" s="46"/>
      <c r="H983" s="46"/>
      <c r="I983" s="46"/>
      <c r="J983" s="46"/>
      <c r="K983" s="5"/>
      <c r="AE983" s="49"/>
      <c r="AF983" s="49"/>
      <c r="AW983" s="32"/>
      <c r="AX983" s="32"/>
      <c r="AY983" s="32"/>
    </row>
    <row r="984" spans="2:51" x14ac:dyDescent="0.2">
      <c r="B984" s="44"/>
      <c r="F984" s="46"/>
      <c r="G984" s="46"/>
      <c r="H984" s="46"/>
      <c r="I984" s="46"/>
      <c r="J984" s="46"/>
      <c r="K984" s="5"/>
      <c r="AE984" s="49"/>
      <c r="AF984" s="49"/>
      <c r="AW984" s="32"/>
      <c r="AX984" s="32"/>
      <c r="AY984" s="32"/>
    </row>
    <row r="985" spans="2:51" x14ac:dyDescent="0.2">
      <c r="B985" s="44"/>
      <c r="F985" s="46"/>
      <c r="G985" s="46"/>
      <c r="H985" s="46"/>
      <c r="I985" s="46"/>
      <c r="J985" s="46"/>
      <c r="K985" s="5"/>
      <c r="AE985" s="49"/>
      <c r="AF985" s="49"/>
      <c r="AW985" s="32"/>
      <c r="AX985" s="32"/>
      <c r="AY985" s="32"/>
    </row>
    <row r="986" spans="2:51" x14ac:dyDescent="0.2">
      <c r="B986" s="44"/>
      <c r="F986" s="46"/>
      <c r="G986" s="46"/>
      <c r="H986" s="46"/>
      <c r="I986" s="46"/>
      <c r="J986" s="46"/>
      <c r="K986" s="5"/>
      <c r="AE986" s="49"/>
      <c r="AF986" s="49"/>
      <c r="AW986" s="32"/>
      <c r="AX986" s="32"/>
      <c r="AY986" s="32"/>
    </row>
    <row r="987" spans="2:51" x14ac:dyDescent="0.2">
      <c r="B987" s="44"/>
      <c r="F987" s="46"/>
      <c r="G987" s="46"/>
      <c r="H987" s="46"/>
      <c r="I987" s="46"/>
      <c r="J987" s="46"/>
      <c r="K987" s="5"/>
      <c r="AE987" s="49"/>
      <c r="AF987" s="49"/>
      <c r="AW987" s="32"/>
      <c r="AX987" s="32"/>
      <c r="AY987" s="32"/>
    </row>
    <row r="988" spans="2:51" x14ac:dyDescent="0.2">
      <c r="B988" s="44"/>
      <c r="F988" s="46"/>
      <c r="G988" s="46"/>
      <c r="H988" s="46"/>
      <c r="I988" s="46"/>
      <c r="J988" s="46"/>
      <c r="K988" s="5"/>
      <c r="AE988" s="49"/>
      <c r="AF988" s="49"/>
      <c r="AW988" s="32"/>
      <c r="AX988" s="32"/>
      <c r="AY988" s="32"/>
    </row>
    <row r="989" spans="2:51" x14ac:dyDescent="0.2">
      <c r="B989" s="44"/>
      <c r="F989" s="46"/>
      <c r="G989" s="46"/>
      <c r="H989" s="46"/>
      <c r="I989" s="46"/>
      <c r="J989" s="46"/>
      <c r="K989" s="5"/>
      <c r="AE989" s="49"/>
      <c r="AF989" s="49"/>
      <c r="AW989" s="32"/>
      <c r="AX989" s="32"/>
      <c r="AY989" s="32"/>
    </row>
    <row r="990" spans="2:51" x14ac:dyDescent="0.2">
      <c r="B990" s="44"/>
      <c r="F990" s="46"/>
      <c r="G990" s="46"/>
      <c r="H990" s="46"/>
      <c r="I990" s="46"/>
      <c r="J990" s="46"/>
      <c r="K990" s="5"/>
      <c r="AE990" s="49"/>
      <c r="AF990" s="49"/>
      <c r="AW990" s="32"/>
      <c r="AX990" s="32"/>
      <c r="AY990" s="32"/>
    </row>
    <row r="991" spans="2:51" x14ac:dyDescent="0.2">
      <c r="B991" s="44"/>
      <c r="F991" s="46"/>
      <c r="G991" s="46"/>
      <c r="H991" s="46"/>
      <c r="I991" s="46"/>
      <c r="J991" s="46"/>
      <c r="K991" s="5"/>
      <c r="AE991" s="49"/>
      <c r="AF991" s="49"/>
      <c r="AW991" s="32"/>
      <c r="AX991" s="32"/>
      <c r="AY991" s="32"/>
    </row>
    <row r="992" spans="2:51" x14ac:dyDescent="0.2">
      <c r="B992" s="44"/>
      <c r="F992" s="46"/>
      <c r="G992" s="46"/>
      <c r="H992" s="46"/>
      <c r="I992" s="46"/>
      <c r="J992" s="46"/>
      <c r="K992" s="5"/>
      <c r="AE992" s="49"/>
      <c r="AF992" s="49"/>
      <c r="AW992" s="32"/>
      <c r="AX992" s="32"/>
      <c r="AY992" s="32"/>
    </row>
    <row r="993" spans="2:51" x14ac:dyDescent="0.2">
      <c r="B993" s="44"/>
      <c r="F993" s="46"/>
      <c r="G993" s="46"/>
      <c r="H993" s="46"/>
      <c r="I993" s="46"/>
      <c r="J993" s="46"/>
      <c r="K993" s="5"/>
      <c r="AE993" s="49"/>
      <c r="AF993" s="49"/>
      <c r="AW993" s="32"/>
      <c r="AX993" s="32"/>
      <c r="AY993" s="32"/>
    </row>
    <row r="994" spans="2:51" x14ac:dyDescent="0.2">
      <c r="B994" s="44"/>
      <c r="F994" s="46"/>
      <c r="G994" s="46"/>
      <c r="H994" s="46"/>
      <c r="I994" s="46"/>
      <c r="J994" s="46"/>
      <c r="K994" s="5"/>
      <c r="AE994" s="49"/>
      <c r="AF994" s="49"/>
      <c r="AW994" s="32"/>
      <c r="AX994" s="32"/>
      <c r="AY994" s="32"/>
    </row>
    <row r="995" spans="2:51" x14ac:dyDescent="0.2">
      <c r="B995" s="44"/>
      <c r="F995" s="46"/>
      <c r="G995" s="46"/>
      <c r="H995" s="46"/>
      <c r="I995" s="46"/>
      <c r="J995" s="46"/>
      <c r="K995" s="5"/>
      <c r="AE995" s="49"/>
      <c r="AF995" s="49"/>
      <c r="AW995" s="32"/>
      <c r="AX995" s="32"/>
      <c r="AY995" s="32"/>
    </row>
    <row r="996" spans="2:51" x14ac:dyDescent="0.2">
      <c r="B996" s="44"/>
      <c r="F996" s="46"/>
      <c r="G996" s="46"/>
      <c r="H996" s="46"/>
      <c r="I996" s="46"/>
      <c r="J996" s="46"/>
      <c r="K996" s="5"/>
      <c r="AE996" s="49"/>
      <c r="AF996" s="49"/>
      <c r="AW996" s="32"/>
      <c r="AX996" s="32"/>
      <c r="AY996" s="32"/>
    </row>
    <row r="997" spans="2:51" x14ac:dyDescent="0.2">
      <c r="B997" s="44"/>
      <c r="F997" s="46"/>
      <c r="G997" s="46"/>
      <c r="H997" s="46"/>
      <c r="I997" s="46"/>
      <c r="J997" s="46"/>
      <c r="K997" s="5"/>
      <c r="AE997" s="49"/>
      <c r="AF997" s="49"/>
      <c r="AW997" s="32"/>
      <c r="AX997" s="32"/>
      <c r="AY997" s="32"/>
    </row>
    <row r="998" spans="2:51" x14ac:dyDescent="0.2">
      <c r="B998" s="44"/>
      <c r="F998" s="46"/>
      <c r="G998" s="46"/>
      <c r="H998" s="46"/>
      <c r="I998" s="46"/>
      <c r="J998" s="46"/>
      <c r="K998" s="5"/>
      <c r="AE998" s="49"/>
      <c r="AF998" s="49"/>
      <c r="AW998" s="32"/>
      <c r="AX998" s="32"/>
      <c r="AY998" s="32"/>
    </row>
    <row r="999" spans="2:51" x14ac:dyDescent="0.2">
      <c r="B999" s="44"/>
      <c r="F999" s="46"/>
      <c r="G999" s="46"/>
      <c r="H999" s="46"/>
      <c r="I999" s="46"/>
      <c r="J999" s="46"/>
      <c r="K999" s="5"/>
      <c r="AE999" s="49"/>
      <c r="AF999" s="49"/>
      <c r="AW999" s="32"/>
      <c r="AX999" s="32"/>
      <c r="AY999" s="32"/>
    </row>
    <row r="1000" spans="2:51" x14ac:dyDescent="0.2">
      <c r="B1000" s="44"/>
      <c r="F1000" s="46"/>
      <c r="G1000" s="46"/>
      <c r="H1000" s="46"/>
      <c r="I1000" s="46"/>
      <c r="J1000" s="46"/>
      <c r="K1000" s="5"/>
      <c r="AE1000" s="49"/>
      <c r="AF1000" s="49"/>
      <c r="AW1000" s="32"/>
      <c r="AX1000" s="32"/>
      <c r="AY1000" s="32"/>
    </row>
    <row r="1001" spans="2:51" x14ac:dyDescent="0.2">
      <c r="B1001" s="44"/>
      <c r="F1001" s="46"/>
      <c r="G1001" s="46"/>
      <c r="H1001" s="46"/>
      <c r="I1001" s="46"/>
      <c r="J1001" s="46"/>
      <c r="K1001" s="5"/>
      <c r="AE1001" s="49"/>
      <c r="AF1001" s="49"/>
      <c r="AW1001" s="32"/>
      <c r="AX1001" s="32"/>
      <c r="AY1001" s="32"/>
    </row>
    <row r="1002" spans="2:51" x14ac:dyDescent="0.2">
      <c r="B1002" s="44"/>
      <c r="F1002" s="46"/>
      <c r="G1002" s="46"/>
      <c r="H1002" s="46"/>
      <c r="I1002" s="46"/>
      <c r="J1002" s="46"/>
      <c r="K1002" s="5"/>
      <c r="AE1002" s="49"/>
      <c r="AF1002" s="49"/>
      <c r="AW1002" s="32"/>
      <c r="AX1002" s="32"/>
      <c r="AY1002" s="32"/>
    </row>
    <row r="1003" spans="2:51" x14ac:dyDescent="0.2">
      <c r="B1003" s="44"/>
      <c r="F1003" s="46"/>
      <c r="G1003" s="46"/>
      <c r="H1003" s="46"/>
      <c r="I1003" s="46"/>
      <c r="J1003" s="46"/>
      <c r="K1003" s="5"/>
      <c r="AE1003" s="49"/>
      <c r="AF1003" s="49"/>
      <c r="AW1003" s="32"/>
      <c r="AX1003" s="32"/>
      <c r="AY1003" s="32"/>
    </row>
    <row r="1004" spans="2:51" x14ac:dyDescent="0.2">
      <c r="B1004" s="44"/>
      <c r="F1004" s="46"/>
      <c r="G1004" s="46"/>
      <c r="H1004" s="46"/>
      <c r="I1004" s="46"/>
      <c r="J1004" s="46"/>
      <c r="K1004" s="5"/>
      <c r="AE1004" s="49"/>
      <c r="AF1004" s="49"/>
      <c r="AW1004" s="32"/>
      <c r="AX1004" s="32"/>
      <c r="AY1004" s="32"/>
    </row>
    <row r="1005" spans="2:51" x14ac:dyDescent="0.2">
      <c r="B1005" s="44"/>
      <c r="F1005" s="46"/>
      <c r="G1005" s="46"/>
      <c r="H1005" s="46"/>
      <c r="I1005" s="46"/>
      <c r="J1005" s="46"/>
      <c r="K1005" s="5"/>
      <c r="AE1005" s="49"/>
      <c r="AF1005" s="49"/>
      <c r="AW1005" s="32"/>
      <c r="AX1005" s="32"/>
      <c r="AY1005" s="32"/>
    </row>
    <row r="1006" spans="2:51" x14ac:dyDescent="0.2">
      <c r="B1006" s="44"/>
      <c r="F1006" s="46"/>
      <c r="G1006" s="46"/>
      <c r="H1006" s="46"/>
      <c r="I1006" s="46"/>
      <c r="J1006" s="46"/>
      <c r="K1006" s="5"/>
      <c r="AE1006" s="49"/>
      <c r="AF1006" s="49"/>
      <c r="AW1006" s="32"/>
      <c r="AX1006" s="32"/>
      <c r="AY1006" s="32"/>
    </row>
    <row r="1007" spans="2:51" x14ac:dyDescent="0.2">
      <c r="B1007" s="44"/>
      <c r="F1007" s="46"/>
      <c r="G1007" s="46"/>
      <c r="H1007" s="46"/>
      <c r="I1007" s="46"/>
      <c r="J1007" s="46"/>
      <c r="K1007" s="5"/>
      <c r="AE1007" s="49"/>
      <c r="AF1007" s="49"/>
      <c r="AW1007" s="32"/>
      <c r="AX1007" s="32"/>
      <c r="AY1007" s="32"/>
    </row>
    <row r="1008" spans="2:51" x14ac:dyDescent="0.2">
      <c r="B1008" s="44"/>
      <c r="F1008" s="46"/>
      <c r="G1008" s="46"/>
      <c r="H1008" s="46"/>
      <c r="I1008" s="46"/>
      <c r="J1008" s="46"/>
      <c r="K1008" s="5"/>
      <c r="AE1008" s="49"/>
      <c r="AF1008" s="49"/>
      <c r="AW1008" s="32"/>
      <c r="AX1008" s="32"/>
      <c r="AY1008" s="32"/>
    </row>
    <row r="1009" spans="2:51" x14ac:dyDescent="0.2">
      <c r="B1009" s="44"/>
      <c r="F1009" s="46"/>
      <c r="G1009" s="46"/>
      <c r="H1009" s="46"/>
      <c r="I1009" s="46"/>
      <c r="J1009" s="46"/>
      <c r="K1009" s="5"/>
      <c r="AE1009" s="49"/>
      <c r="AF1009" s="49"/>
      <c r="AW1009" s="32"/>
      <c r="AX1009" s="32"/>
      <c r="AY1009" s="32"/>
    </row>
    <row r="1010" spans="2:51" x14ac:dyDescent="0.2">
      <c r="B1010" s="44"/>
      <c r="F1010" s="46"/>
      <c r="G1010" s="46"/>
      <c r="H1010" s="46"/>
      <c r="I1010" s="46"/>
      <c r="J1010" s="46"/>
      <c r="K1010" s="5"/>
      <c r="AE1010" s="49"/>
      <c r="AF1010" s="49"/>
      <c r="AW1010" s="32"/>
      <c r="AX1010" s="32"/>
      <c r="AY1010" s="32"/>
    </row>
    <row r="1011" spans="2:51" x14ac:dyDescent="0.2">
      <c r="B1011" s="44"/>
      <c r="F1011" s="46"/>
      <c r="G1011" s="46"/>
      <c r="H1011" s="46"/>
      <c r="I1011" s="46"/>
      <c r="J1011" s="46"/>
      <c r="K1011" s="5"/>
      <c r="AE1011" s="49"/>
      <c r="AF1011" s="49"/>
      <c r="AW1011" s="32"/>
      <c r="AX1011" s="32"/>
      <c r="AY1011" s="32"/>
    </row>
    <row r="1012" spans="2:51" x14ac:dyDescent="0.2">
      <c r="B1012" s="44"/>
      <c r="F1012" s="46"/>
      <c r="G1012" s="46"/>
      <c r="H1012" s="46"/>
      <c r="I1012" s="46"/>
      <c r="J1012" s="46"/>
      <c r="K1012" s="5"/>
      <c r="AE1012" s="49"/>
      <c r="AF1012" s="49"/>
      <c r="AW1012" s="32"/>
      <c r="AX1012" s="32"/>
      <c r="AY1012" s="32"/>
    </row>
    <row r="1013" spans="2:51" x14ac:dyDescent="0.2">
      <c r="B1013" s="44"/>
      <c r="F1013" s="46"/>
      <c r="G1013" s="46"/>
      <c r="H1013" s="46"/>
      <c r="I1013" s="46"/>
      <c r="J1013" s="46"/>
      <c r="K1013" s="5"/>
      <c r="AE1013" s="49"/>
      <c r="AF1013" s="49"/>
      <c r="AW1013" s="32"/>
      <c r="AX1013" s="32"/>
      <c r="AY1013" s="32"/>
    </row>
    <row r="1014" spans="2:51" x14ac:dyDescent="0.2">
      <c r="B1014" s="44"/>
      <c r="F1014" s="46"/>
      <c r="G1014" s="46"/>
      <c r="H1014" s="46"/>
      <c r="I1014" s="46"/>
      <c r="J1014" s="46"/>
      <c r="K1014" s="5"/>
      <c r="AE1014" s="49"/>
      <c r="AF1014" s="49"/>
      <c r="AW1014" s="32"/>
      <c r="AX1014" s="32"/>
      <c r="AY1014" s="32"/>
    </row>
    <row r="1015" spans="2:51" x14ac:dyDescent="0.2">
      <c r="B1015" s="44"/>
      <c r="F1015" s="46"/>
      <c r="G1015" s="46"/>
      <c r="H1015" s="46"/>
      <c r="I1015" s="46"/>
      <c r="J1015" s="46"/>
      <c r="K1015" s="5"/>
      <c r="AE1015" s="49"/>
      <c r="AF1015" s="49"/>
      <c r="AW1015" s="32"/>
      <c r="AX1015" s="32"/>
      <c r="AY1015" s="32"/>
    </row>
    <row r="1016" spans="2:51" x14ac:dyDescent="0.2">
      <c r="B1016" s="44"/>
      <c r="F1016" s="46"/>
      <c r="G1016" s="46"/>
      <c r="H1016" s="46"/>
      <c r="I1016" s="46"/>
      <c r="J1016" s="46"/>
      <c r="K1016" s="5"/>
      <c r="AE1016" s="49"/>
      <c r="AF1016" s="49"/>
      <c r="AW1016" s="32"/>
      <c r="AX1016" s="32"/>
      <c r="AY1016" s="32"/>
    </row>
    <row r="1017" spans="2:51" x14ac:dyDescent="0.2">
      <c r="B1017" s="44"/>
      <c r="F1017" s="46"/>
      <c r="G1017" s="46"/>
      <c r="H1017" s="46"/>
      <c r="I1017" s="46"/>
      <c r="J1017" s="46"/>
      <c r="K1017" s="5"/>
      <c r="AE1017" s="49"/>
      <c r="AF1017" s="49"/>
      <c r="AW1017" s="32"/>
      <c r="AX1017" s="32"/>
      <c r="AY1017" s="32"/>
    </row>
    <row r="1018" spans="2:51" x14ac:dyDescent="0.2">
      <c r="B1018" s="44"/>
      <c r="F1018" s="46"/>
      <c r="G1018" s="46"/>
      <c r="H1018" s="46"/>
      <c r="I1018" s="46"/>
      <c r="J1018" s="46"/>
      <c r="K1018" s="5"/>
      <c r="AE1018" s="49"/>
      <c r="AF1018" s="49"/>
      <c r="AW1018" s="32"/>
      <c r="AX1018" s="32"/>
      <c r="AY1018" s="32"/>
    </row>
    <row r="1019" spans="2:51" x14ac:dyDescent="0.2">
      <c r="B1019" s="44"/>
      <c r="F1019" s="46"/>
      <c r="G1019" s="46"/>
      <c r="H1019" s="46"/>
      <c r="I1019" s="46"/>
      <c r="J1019" s="46"/>
      <c r="K1019" s="5"/>
      <c r="AE1019" s="49"/>
      <c r="AF1019" s="49"/>
      <c r="AW1019" s="32"/>
      <c r="AX1019" s="32"/>
      <c r="AY1019" s="32"/>
    </row>
    <row r="1020" spans="2:51" x14ac:dyDescent="0.2">
      <c r="B1020" s="44"/>
      <c r="F1020" s="46"/>
      <c r="G1020" s="46"/>
      <c r="H1020" s="46"/>
      <c r="I1020" s="46"/>
      <c r="J1020" s="46"/>
      <c r="K1020" s="5"/>
      <c r="AE1020" s="49"/>
      <c r="AF1020" s="49"/>
      <c r="AW1020" s="32"/>
      <c r="AX1020" s="32"/>
      <c r="AY1020" s="32"/>
    </row>
    <row r="1021" spans="2:51" x14ac:dyDescent="0.2">
      <c r="B1021" s="44"/>
      <c r="F1021" s="46"/>
      <c r="G1021" s="46"/>
      <c r="H1021" s="46"/>
      <c r="I1021" s="46"/>
      <c r="J1021" s="46"/>
      <c r="K1021" s="5"/>
      <c r="AE1021" s="49"/>
      <c r="AF1021" s="49"/>
      <c r="AW1021" s="32"/>
      <c r="AX1021" s="32"/>
      <c r="AY1021" s="32"/>
    </row>
    <row r="1022" spans="2:51" x14ac:dyDescent="0.2">
      <c r="B1022" s="44"/>
      <c r="F1022" s="46"/>
      <c r="G1022" s="46"/>
      <c r="H1022" s="46"/>
      <c r="I1022" s="46"/>
      <c r="J1022" s="46"/>
      <c r="K1022" s="5"/>
      <c r="AE1022" s="49"/>
      <c r="AF1022" s="49"/>
      <c r="AW1022" s="32"/>
      <c r="AX1022" s="32"/>
      <c r="AY1022" s="32"/>
    </row>
    <row r="1023" spans="2:51" x14ac:dyDescent="0.2">
      <c r="B1023" s="44"/>
      <c r="F1023" s="46"/>
      <c r="G1023" s="46"/>
      <c r="H1023" s="46"/>
      <c r="I1023" s="46"/>
      <c r="J1023" s="46"/>
      <c r="K1023" s="5"/>
      <c r="AE1023" s="49"/>
      <c r="AF1023" s="49"/>
      <c r="AW1023" s="32"/>
      <c r="AX1023" s="32"/>
      <c r="AY1023" s="32"/>
    </row>
    <row r="1024" spans="2:51" x14ac:dyDescent="0.2">
      <c r="B1024" s="44"/>
      <c r="F1024" s="46"/>
      <c r="G1024" s="46"/>
      <c r="H1024" s="46"/>
      <c r="I1024" s="46"/>
      <c r="J1024" s="46"/>
      <c r="K1024" s="5"/>
      <c r="AE1024" s="49"/>
      <c r="AF1024" s="49"/>
      <c r="AW1024" s="32"/>
      <c r="AX1024" s="32"/>
      <c r="AY1024" s="32"/>
    </row>
    <row r="1025" spans="2:51" x14ac:dyDescent="0.2">
      <c r="B1025" s="44"/>
      <c r="F1025" s="46"/>
      <c r="G1025" s="46"/>
      <c r="H1025" s="46"/>
      <c r="I1025" s="46"/>
      <c r="J1025" s="46"/>
      <c r="K1025" s="5"/>
      <c r="AE1025" s="49"/>
      <c r="AF1025" s="49"/>
      <c r="AW1025" s="32"/>
      <c r="AX1025" s="32"/>
      <c r="AY1025" s="32"/>
    </row>
    <row r="1026" spans="2:51" x14ac:dyDescent="0.2">
      <c r="B1026" s="44"/>
      <c r="F1026" s="46"/>
      <c r="G1026" s="46"/>
      <c r="H1026" s="46"/>
      <c r="I1026" s="46"/>
      <c r="J1026" s="46"/>
      <c r="K1026" s="5"/>
      <c r="AE1026" s="49"/>
      <c r="AF1026" s="49"/>
      <c r="AW1026" s="32"/>
      <c r="AX1026" s="32"/>
      <c r="AY1026" s="32"/>
    </row>
    <row r="1027" spans="2:51" x14ac:dyDescent="0.2">
      <c r="B1027" s="44"/>
      <c r="F1027" s="46"/>
      <c r="G1027" s="46"/>
      <c r="H1027" s="46"/>
      <c r="I1027" s="46"/>
      <c r="J1027" s="46"/>
      <c r="K1027" s="5"/>
      <c r="AE1027" s="49"/>
      <c r="AF1027" s="49"/>
      <c r="AW1027" s="32"/>
      <c r="AX1027" s="32"/>
      <c r="AY1027" s="32"/>
    </row>
    <row r="1028" spans="2:51" x14ac:dyDescent="0.2">
      <c r="B1028" s="44"/>
      <c r="F1028" s="46"/>
      <c r="G1028" s="46"/>
      <c r="H1028" s="46"/>
      <c r="I1028" s="46"/>
      <c r="J1028" s="46"/>
      <c r="K1028" s="5"/>
      <c r="AE1028" s="49"/>
      <c r="AF1028" s="49"/>
      <c r="AW1028" s="32"/>
      <c r="AX1028" s="32"/>
      <c r="AY1028" s="32"/>
    </row>
    <row r="1029" spans="2:51" x14ac:dyDescent="0.2">
      <c r="B1029" s="44"/>
      <c r="F1029" s="46"/>
      <c r="G1029" s="46"/>
      <c r="H1029" s="46"/>
      <c r="I1029" s="46"/>
      <c r="J1029" s="46"/>
      <c r="K1029" s="5"/>
      <c r="AE1029" s="49"/>
      <c r="AF1029" s="49"/>
      <c r="AW1029" s="32"/>
      <c r="AX1029" s="32"/>
      <c r="AY1029" s="32"/>
    </row>
    <row r="1030" spans="2:51" x14ac:dyDescent="0.2">
      <c r="B1030" s="44"/>
      <c r="F1030" s="46"/>
      <c r="G1030" s="46"/>
      <c r="H1030" s="46"/>
      <c r="I1030" s="46"/>
      <c r="J1030" s="46"/>
      <c r="K1030" s="5"/>
      <c r="AE1030" s="49"/>
      <c r="AF1030" s="49"/>
      <c r="AW1030" s="32"/>
      <c r="AX1030" s="32"/>
      <c r="AY1030" s="32"/>
    </row>
    <row r="1031" spans="2:51" x14ac:dyDescent="0.2">
      <c r="B1031" s="44"/>
      <c r="F1031" s="46"/>
      <c r="G1031" s="46"/>
      <c r="H1031" s="46"/>
      <c r="I1031" s="46"/>
      <c r="J1031" s="46"/>
      <c r="K1031" s="5"/>
      <c r="AE1031" s="49"/>
      <c r="AF1031" s="49"/>
      <c r="AW1031" s="32"/>
      <c r="AX1031" s="32"/>
      <c r="AY1031" s="32"/>
    </row>
    <row r="1032" spans="2:51" x14ac:dyDescent="0.2">
      <c r="B1032" s="44"/>
      <c r="F1032" s="46"/>
      <c r="G1032" s="46"/>
      <c r="H1032" s="46"/>
      <c r="I1032" s="46"/>
      <c r="J1032" s="46"/>
      <c r="K1032" s="5"/>
      <c r="AE1032" s="49"/>
      <c r="AF1032" s="49"/>
      <c r="AW1032" s="32"/>
      <c r="AX1032" s="32"/>
      <c r="AY1032" s="32"/>
    </row>
    <row r="1033" spans="2:51" x14ac:dyDescent="0.2">
      <c r="B1033" s="44"/>
      <c r="F1033" s="46"/>
      <c r="G1033" s="46"/>
      <c r="H1033" s="46"/>
      <c r="I1033" s="46"/>
      <c r="J1033" s="46"/>
      <c r="K1033" s="5"/>
      <c r="AE1033" s="49"/>
      <c r="AF1033" s="49"/>
      <c r="AW1033" s="32"/>
      <c r="AX1033" s="32"/>
      <c r="AY1033" s="32"/>
    </row>
    <row r="1034" spans="2:51" x14ac:dyDescent="0.2">
      <c r="B1034" s="44"/>
      <c r="F1034" s="46"/>
      <c r="G1034" s="46"/>
      <c r="H1034" s="46"/>
      <c r="I1034" s="46"/>
      <c r="J1034" s="46"/>
      <c r="K1034" s="5"/>
      <c r="AE1034" s="49"/>
      <c r="AF1034" s="49"/>
      <c r="AW1034" s="32"/>
      <c r="AX1034" s="32"/>
      <c r="AY1034" s="32"/>
    </row>
    <row r="1035" spans="2:51" x14ac:dyDescent="0.2">
      <c r="B1035" s="44"/>
      <c r="F1035" s="46"/>
      <c r="G1035" s="46"/>
      <c r="H1035" s="46"/>
      <c r="I1035" s="46"/>
      <c r="J1035" s="46"/>
      <c r="K1035" s="5"/>
      <c r="AE1035" s="49"/>
      <c r="AF1035" s="49"/>
      <c r="AW1035" s="32"/>
      <c r="AX1035" s="32"/>
      <c r="AY1035" s="32"/>
    </row>
    <row r="1036" spans="2:51" x14ac:dyDescent="0.2">
      <c r="B1036" s="44"/>
      <c r="F1036" s="46"/>
      <c r="G1036" s="46"/>
      <c r="H1036" s="46"/>
      <c r="I1036" s="46"/>
      <c r="J1036" s="46"/>
      <c r="K1036" s="5"/>
      <c r="AE1036" s="49"/>
      <c r="AF1036" s="49"/>
      <c r="AW1036" s="32"/>
      <c r="AX1036" s="32"/>
      <c r="AY1036" s="32"/>
    </row>
    <row r="1037" spans="2:51" x14ac:dyDescent="0.2">
      <c r="B1037" s="44"/>
      <c r="F1037" s="46"/>
      <c r="G1037" s="46"/>
      <c r="H1037" s="46"/>
      <c r="I1037" s="46"/>
      <c r="J1037" s="46"/>
      <c r="K1037" s="5"/>
      <c r="AE1037" s="49"/>
      <c r="AF1037" s="49"/>
      <c r="AW1037" s="32"/>
      <c r="AX1037" s="32"/>
      <c r="AY1037" s="32"/>
    </row>
    <row r="1038" spans="2:51" x14ac:dyDescent="0.2">
      <c r="B1038" s="44"/>
      <c r="F1038" s="46"/>
      <c r="G1038" s="46"/>
      <c r="H1038" s="46"/>
      <c r="I1038" s="46"/>
      <c r="J1038" s="46"/>
      <c r="K1038" s="5"/>
      <c r="AE1038" s="49"/>
      <c r="AF1038" s="49"/>
      <c r="AW1038" s="32"/>
      <c r="AX1038" s="32"/>
      <c r="AY1038" s="32"/>
    </row>
    <row r="1039" spans="2:51" x14ac:dyDescent="0.2">
      <c r="B1039" s="44"/>
      <c r="F1039" s="46"/>
      <c r="G1039" s="46"/>
      <c r="H1039" s="46"/>
      <c r="I1039" s="46"/>
      <c r="J1039" s="46"/>
      <c r="K1039" s="5"/>
      <c r="AE1039" s="49"/>
      <c r="AF1039" s="49"/>
      <c r="AW1039" s="32"/>
      <c r="AX1039" s="32"/>
      <c r="AY1039" s="32"/>
    </row>
    <row r="1040" spans="2:51" x14ac:dyDescent="0.2">
      <c r="B1040" s="44"/>
      <c r="F1040" s="46"/>
      <c r="G1040" s="46"/>
      <c r="H1040" s="46"/>
      <c r="I1040" s="46"/>
      <c r="J1040" s="46"/>
      <c r="K1040" s="5"/>
      <c r="AE1040" s="49"/>
      <c r="AF1040" s="49"/>
      <c r="AW1040" s="32"/>
      <c r="AX1040" s="32"/>
      <c r="AY1040" s="32"/>
    </row>
    <row r="1041" spans="2:51" x14ac:dyDescent="0.2">
      <c r="B1041" s="44"/>
      <c r="F1041" s="46"/>
      <c r="G1041" s="46"/>
      <c r="H1041" s="46"/>
      <c r="I1041" s="46"/>
      <c r="J1041" s="46"/>
      <c r="K1041" s="5"/>
      <c r="AE1041" s="49"/>
      <c r="AF1041" s="49"/>
      <c r="AW1041" s="32"/>
      <c r="AX1041" s="32"/>
      <c r="AY1041" s="32"/>
    </row>
    <row r="1042" spans="2:51" x14ac:dyDescent="0.2">
      <c r="B1042" s="44"/>
      <c r="F1042" s="46"/>
      <c r="G1042" s="46"/>
      <c r="H1042" s="46"/>
      <c r="I1042" s="46"/>
      <c r="J1042" s="46"/>
      <c r="K1042" s="5"/>
      <c r="AE1042" s="49"/>
      <c r="AF1042" s="49"/>
      <c r="AW1042" s="32"/>
      <c r="AX1042" s="32"/>
      <c r="AY1042" s="32"/>
    </row>
    <row r="1043" spans="2:51" x14ac:dyDescent="0.2">
      <c r="B1043" s="44"/>
      <c r="F1043" s="46"/>
      <c r="G1043" s="46"/>
      <c r="H1043" s="46"/>
      <c r="I1043" s="46"/>
      <c r="J1043" s="46"/>
      <c r="K1043" s="5"/>
      <c r="AE1043" s="49"/>
      <c r="AF1043" s="49"/>
      <c r="AW1043" s="32"/>
      <c r="AX1043" s="32"/>
      <c r="AY1043" s="32"/>
    </row>
    <row r="1044" spans="2:51" x14ac:dyDescent="0.2">
      <c r="B1044" s="44"/>
      <c r="F1044" s="46"/>
      <c r="G1044" s="46"/>
      <c r="H1044" s="46"/>
      <c r="I1044" s="46"/>
      <c r="J1044" s="46"/>
      <c r="K1044" s="5"/>
      <c r="AE1044" s="49"/>
      <c r="AF1044" s="49"/>
      <c r="AW1044" s="32"/>
      <c r="AX1044" s="32"/>
      <c r="AY1044" s="32"/>
    </row>
    <row r="1045" spans="2:51" x14ac:dyDescent="0.2">
      <c r="B1045" s="44"/>
      <c r="F1045" s="46"/>
      <c r="G1045" s="46"/>
      <c r="H1045" s="46"/>
      <c r="I1045" s="46"/>
      <c r="J1045" s="46"/>
      <c r="K1045" s="5"/>
      <c r="AE1045" s="49"/>
      <c r="AF1045" s="49"/>
      <c r="AW1045" s="32"/>
      <c r="AX1045" s="32"/>
      <c r="AY1045" s="32"/>
    </row>
    <row r="1046" spans="2:51" x14ac:dyDescent="0.2">
      <c r="B1046" s="44"/>
      <c r="F1046" s="46"/>
      <c r="G1046" s="46"/>
      <c r="H1046" s="46"/>
      <c r="I1046" s="46"/>
      <c r="J1046" s="46"/>
      <c r="K1046" s="5"/>
      <c r="AE1046" s="49"/>
      <c r="AF1046" s="49"/>
      <c r="AW1046" s="32"/>
      <c r="AX1046" s="32"/>
      <c r="AY1046" s="32"/>
    </row>
    <row r="1047" spans="2:51" x14ac:dyDescent="0.2">
      <c r="B1047" s="44"/>
      <c r="F1047" s="46"/>
      <c r="G1047" s="46"/>
      <c r="H1047" s="46"/>
      <c r="I1047" s="46"/>
      <c r="J1047" s="46"/>
      <c r="K1047" s="5"/>
      <c r="AE1047" s="49"/>
      <c r="AF1047" s="49"/>
      <c r="AW1047" s="32"/>
      <c r="AX1047" s="32"/>
      <c r="AY1047" s="32"/>
    </row>
    <row r="1048" spans="2:51" x14ac:dyDescent="0.2">
      <c r="B1048" s="44"/>
      <c r="F1048" s="46"/>
      <c r="G1048" s="46"/>
      <c r="H1048" s="46"/>
      <c r="I1048" s="46"/>
      <c r="J1048" s="46"/>
      <c r="K1048" s="5"/>
      <c r="AE1048" s="49"/>
      <c r="AF1048" s="49"/>
      <c r="AW1048" s="32"/>
      <c r="AX1048" s="32"/>
      <c r="AY1048" s="32"/>
    </row>
    <row r="1049" spans="2:51" x14ac:dyDescent="0.2">
      <c r="B1049" s="44"/>
      <c r="F1049" s="46"/>
      <c r="G1049" s="46"/>
      <c r="H1049" s="46"/>
      <c r="I1049" s="46"/>
      <c r="J1049" s="46"/>
      <c r="K1049" s="5"/>
      <c r="AE1049" s="49"/>
      <c r="AF1049" s="49"/>
      <c r="AW1049" s="32"/>
      <c r="AX1049" s="32"/>
      <c r="AY1049" s="32"/>
    </row>
    <row r="1050" spans="2:51" x14ac:dyDescent="0.2">
      <c r="B1050" s="44"/>
      <c r="F1050" s="46"/>
      <c r="G1050" s="46"/>
      <c r="H1050" s="46"/>
      <c r="I1050" s="46"/>
      <c r="J1050" s="46"/>
      <c r="K1050" s="5"/>
      <c r="AE1050" s="49"/>
      <c r="AF1050" s="49"/>
      <c r="AW1050" s="32"/>
      <c r="AX1050" s="32"/>
      <c r="AY1050" s="32"/>
    </row>
    <row r="1051" spans="2:51" x14ac:dyDescent="0.2">
      <c r="B1051" s="44"/>
      <c r="F1051" s="46"/>
      <c r="G1051" s="46"/>
      <c r="H1051" s="46"/>
      <c r="I1051" s="46"/>
      <c r="J1051" s="46"/>
      <c r="K1051" s="5"/>
      <c r="AE1051" s="49"/>
      <c r="AF1051" s="49"/>
      <c r="AW1051" s="32"/>
      <c r="AX1051" s="32"/>
      <c r="AY1051" s="32"/>
    </row>
    <row r="1052" spans="2:51" x14ac:dyDescent="0.2">
      <c r="B1052" s="44"/>
      <c r="F1052" s="46"/>
      <c r="G1052" s="46"/>
      <c r="H1052" s="46"/>
      <c r="I1052" s="46"/>
      <c r="J1052" s="46"/>
      <c r="K1052" s="5"/>
      <c r="AE1052" s="49"/>
      <c r="AF1052" s="49"/>
      <c r="AW1052" s="32"/>
      <c r="AX1052" s="32"/>
      <c r="AY1052" s="32"/>
    </row>
    <row r="1053" spans="2:51" x14ac:dyDescent="0.2">
      <c r="B1053" s="44"/>
      <c r="F1053" s="46"/>
      <c r="G1053" s="46"/>
      <c r="H1053" s="46"/>
      <c r="I1053" s="46"/>
      <c r="J1053" s="46"/>
      <c r="K1053" s="5"/>
      <c r="AE1053" s="49"/>
      <c r="AF1053" s="49"/>
      <c r="AW1053" s="32"/>
      <c r="AX1053" s="32"/>
      <c r="AY1053" s="32"/>
    </row>
    <row r="1054" spans="2:51" x14ac:dyDescent="0.2">
      <c r="B1054" s="44"/>
      <c r="F1054" s="46"/>
      <c r="G1054" s="46"/>
      <c r="H1054" s="46"/>
      <c r="I1054" s="46"/>
      <c r="J1054" s="46"/>
      <c r="K1054" s="5"/>
      <c r="AE1054" s="49"/>
      <c r="AF1054" s="49"/>
      <c r="AW1054" s="32"/>
      <c r="AX1054" s="32"/>
      <c r="AY1054" s="32"/>
    </row>
    <row r="1055" spans="2:51" x14ac:dyDescent="0.2">
      <c r="B1055" s="44"/>
      <c r="F1055" s="46"/>
      <c r="G1055" s="46"/>
      <c r="H1055" s="46"/>
      <c r="I1055" s="46"/>
      <c r="J1055" s="46"/>
      <c r="K1055" s="5"/>
      <c r="AE1055" s="49"/>
      <c r="AF1055" s="49"/>
      <c r="AW1055" s="32"/>
      <c r="AX1055" s="32"/>
      <c r="AY1055" s="32"/>
    </row>
    <row r="1056" spans="2:51" x14ac:dyDescent="0.2">
      <c r="B1056" s="44"/>
      <c r="F1056" s="46"/>
      <c r="G1056" s="46"/>
      <c r="H1056" s="46"/>
      <c r="I1056" s="46"/>
      <c r="J1056" s="46"/>
      <c r="K1056" s="5"/>
      <c r="AE1056" s="49"/>
      <c r="AF1056" s="49"/>
      <c r="AW1056" s="32"/>
      <c r="AX1056" s="32"/>
      <c r="AY1056" s="32"/>
    </row>
    <row r="1057" spans="2:51" x14ac:dyDescent="0.2">
      <c r="B1057" s="44"/>
      <c r="F1057" s="46"/>
      <c r="G1057" s="46"/>
      <c r="H1057" s="46"/>
      <c r="I1057" s="46"/>
      <c r="J1057" s="46"/>
      <c r="K1057" s="5"/>
      <c r="AE1057" s="49"/>
      <c r="AF1057" s="49"/>
      <c r="AW1057" s="32"/>
      <c r="AX1057" s="32"/>
      <c r="AY1057" s="32"/>
    </row>
    <row r="1058" spans="2:51" x14ac:dyDescent="0.2">
      <c r="B1058" s="44"/>
      <c r="F1058" s="46"/>
      <c r="G1058" s="46"/>
      <c r="H1058" s="46"/>
      <c r="I1058" s="46"/>
      <c r="J1058" s="46"/>
      <c r="K1058" s="5"/>
      <c r="AE1058" s="49"/>
      <c r="AF1058" s="49"/>
      <c r="AW1058" s="32"/>
      <c r="AX1058" s="32"/>
      <c r="AY1058" s="32"/>
    </row>
    <row r="1059" spans="2:51" x14ac:dyDescent="0.2">
      <c r="B1059" s="44"/>
      <c r="F1059" s="46"/>
      <c r="G1059" s="46"/>
      <c r="H1059" s="46"/>
      <c r="I1059" s="46"/>
      <c r="J1059" s="46"/>
      <c r="K1059" s="5"/>
      <c r="AE1059" s="49"/>
      <c r="AF1059" s="49"/>
      <c r="AW1059" s="32"/>
      <c r="AX1059" s="32"/>
      <c r="AY1059" s="32"/>
    </row>
    <row r="1060" spans="2:51" x14ac:dyDescent="0.2">
      <c r="B1060" s="44"/>
      <c r="F1060" s="46"/>
      <c r="G1060" s="46"/>
      <c r="H1060" s="46"/>
      <c r="I1060" s="46"/>
      <c r="J1060" s="46"/>
      <c r="K1060" s="5"/>
      <c r="AE1060" s="49"/>
      <c r="AF1060" s="49"/>
      <c r="AW1060" s="32"/>
      <c r="AX1060" s="32"/>
      <c r="AY1060" s="32"/>
    </row>
    <row r="1061" spans="2:51" x14ac:dyDescent="0.2">
      <c r="B1061" s="44"/>
      <c r="F1061" s="46"/>
      <c r="G1061" s="46"/>
      <c r="H1061" s="46"/>
      <c r="I1061" s="46"/>
      <c r="J1061" s="46"/>
      <c r="K1061" s="5"/>
      <c r="AE1061" s="49"/>
      <c r="AF1061" s="49"/>
      <c r="AW1061" s="32"/>
      <c r="AX1061" s="32"/>
      <c r="AY1061" s="32"/>
    </row>
    <row r="1062" spans="2:51" x14ac:dyDescent="0.2">
      <c r="B1062" s="44"/>
      <c r="F1062" s="46"/>
      <c r="G1062" s="46"/>
      <c r="H1062" s="46"/>
      <c r="I1062" s="46"/>
      <c r="J1062" s="46"/>
      <c r="K1062" s="5"/>
      <c r="AE1062" s="49"/>
      <c r="AF1062" s="49"/>
      <c r="AW1062" s="32"/>
      <c r="AX1062" s="32"/>
      <c r="AY1062" s="32"/>
    </row>
    <row r="1063" spans="2:51" x14ac:dyDescent="0.2">
      <c r="B1063" s="44"/>
      <c r="F1063" s="46"/>
      <c r="G1063" s="46"/>
      <c r="H1063" s="46"/>
      <c r="I1063" s="46"/>
      <c r="J1063" s="46"/>
      <c r="K1063" s="5"/>
      <c r="AE1063" s="49"/>
      <c r="AF1063" s="49"/>
      <c r="AW1063" s="32"/>
      <c r="AX1063" s="32"/>
      <c r="AY1063" s="32"/>
    </row>
    <row r="1064" spans="2:51" x14ac:dyDescent="0.2">
      <c r="B1064" s="44"/>
      <c r="F1064" s="46"/>
      <c r="G1064" s="46"/>
      <c r="H1064" s="46"/>
      <c r="I1064" s="46"/>
      <c r="J1064" s="46"/>
      <c r="K1064" s="5"/>
      <c r="AE1064" s="49"/>
      <c r="AF1064" s="49"/>
      <c r="AW1064" s="32"/>
      <c r="AX1064" s="32"/>
      <c r="AY1064" s="32"/>
    </row>
    <row r="1065" spans="2:51" x14ac:dyDescent="0.2">
      <c r="B1065" s="44"/>
      <c r="F1065" s="46"/>
      <c r="G1065" s="46"/>
      <c r="H1065" s="46"/>
      <c r="I1065" s="46"/>
      <c r="J1065" s="46"/>
      <c r="K1065" s="5"/>
      <c r="AE1065" s="49"/>
      <c r="AF1065" s="49"/>
      <c r="AW1065" s="32"/>
      <c r="AX1065" s="32"/>
      <c r="AY1065" s="32"/>
    </row>
    <row r="1066" spans="2:51" x14ac:dyDescent="0.2">
      <c r="B1066" s="44"/>
      <c r="F1066" s="46"/>
      <c r="G1066" s="46"/>
      <c r="H1066" s="46"/>
      <c r="I1066" s="46"/>
      <c r="J1066" s="46"/>
      <c r="K1066" s="5"/>
      <c r="AE1066" s="49"/>
      <c r="AF1066" s="49"/>
      <c r="AW1066" s="32"/>
      <c r="AX1066" s="32"/>
      <c r="AY1066" s="32"/>
    </row>
    <row r="1067" spans="2:51" x14ac:dyDescent="0.2">
      <c r="B1067" s="44"/>
      <c r="F1067" s="46"/>
      <c r="G1067" s="46"/>
      <c r="H1067" s="46"/>
      <c r="I1067" s="46"/>
      <c r="J1067" s="46"/>
      <c r="K1067" s="5"/>
      <c r="AE1067" s="49"/>
      <c r="AF1067" s="49"/>
      <c r="AW1067" s="32"/>
      <c r="AX1067" s="32"/>
      <c r="AY1067" s="32"/>
    </row>
    <row r="1068" spans="2:51" x14ac:dyDescent="0.2">
      <c r="B1068" s="44"/>
      <c r="F1068" s="46"/>
      <c r="G1068" s="46"/>
      <c r="H1068" s="46"/>
      <c r="I1068" s="46"/>
      <c r="J1068" s="46"/>
      <c r="K1068" s="5"/>
      <c r="AE1068" s="49"/>
      <c r="AF1068" s="49"/>
      <c r="AW1068" s="32"/>
      <c r="AX1068" s="32"/>
      <c r="AY1068" s="32"/>
    </row>
    <row r="1069" spans="2:51" x14ac:dyDescent="0.2">
      <c r="B1069" s="44"/>
      <c r="F1069" s="46"/>
      <c r="G1069" s="46"/>
      <c r="H1069" s="46"/>
      <c r="I1069" s="46"/>
      <c r="J1069" s="46"/>
      <c r="K1069" s="5"/>
      <c r="AE1069" s="49"/>
      <c r="AF1069" s="49"/>
      <c r="AW1069" s="32"/>
      <c r="AX1069" s="32"/>
      <c r="AY1069" s="32"/>
    </row>
    <row r="1070" spans="2:51" x14ac:dyDescent="0.2">
      <c r="B1070" s="44"/>
      <c r="F1070" s="46"/>
      <c r="G1070" s="46"/>
      <c r="H1070" s="46"/>
      <c r="I1070" s="46"/>
      <c r="J1070" s="46"/>
      <c r="K1070" s="5"/>
      <c r="AE1070" s="49"/>
      <c r="AF1070" s="49"/>
      <c r="AW1070" s="32"/>
      <c r="AX1070" s="32"/>
      <c r="AY1070" s="32"/>
    </row>
    <row r="1071" spans="2:51" x14ac:dyDescent="0.2">
      <c r="B1071" s="44"/>
      <c r="F1071" s="46"/>
      <c r="G1071" s="46"/>
      <c r="H1071" s="46"/>
      <c r="I1071" s="46"/>
      <c r="J1071" s="46"/>
      <c r="K1071" s="5"/>
      <c r="AE1071" s="49"/>
      <c r="AF1071" s="49"/>
      <c r="AW1071" s="32"/>
      <c r="AX1071" s="32"/>
      <c r="AY1071" s="32"/>
    </row>
    <row r="1072" spans="2:51" x14ac:dyDescent="0.2">
      <c r="B1072" s="44"/>
      <c r="F1072" s="46"/>
      <c r="G1072" s="46"/>
      <c r="H1072" s="46"/>
      <c r="I1072" s="46"/>
      <c r="J1072" s="46"/>
      <c r="K1072" s="5"/>
      <c r="AE1072" s="49"/>
      <c r="AF1072" s="49"/>
      <c r="AW1072" s="32"/>
      <c r="AX1072" s="32"/>
      <c r="AY1072" s="32"/>
    </row>
    <row r="1073" spans="2:51" x14ac:dyDescent="0.2">
      <c r="B1073" s="44"/>
      <c r="F1073" s="46"/>
      <c r="G1073" s="46"/>
      <c r="H1073" s="46"/>
      <c r="I1073" s="46"/>
      <c r="J1073" s="46"/>
      <c r="K1073" s="5"/>
      <c r="AE1073" s="49"/>
      <c r="AF1073" s="49"/>
      <c r="AW1073" s="32"/>
      <c r="AX1073" s="32"/>
      <c r="AY1073" s="32"/>
    </row>
    <row r="1074" spans="2:51" x14ac:dyDescent="0.2">
      <c r="B1074" s="44"/>
      <c r="F1074" s="46"/>
      <c r="G1074" s="46"/>
      <c r="H1074" s="46"/>
      <c r="I1074" s="46"/>
      <c r="J1074" s="46"/>
      <c r="K1074" s="5"/>
      <c r="AE1074" s="49"/>
      <c r="AF1074" s="49"/>
      <c r="AW1074" s="32"/>
      <c r="AX1074" s="32"/>
      <c r="AY1074" s="32"/>
    </row>
    <row r="1075" spans="2:51" x14ac:dyDescent="0.2">
      <c r="B1075" s="44"/>
      <c r="F1075" s="46"/>
      <c r="G1075" s="46"/>
      <c r="H1075" s="46"/>
      <c r="I1075" s="46"/>
      <c r="J1075" s="46"/>
      <c r="K1075" s="5"/>
      <c r="AE1075" s="49"/>
      <c r="AF1075" s="49"/>
      <c r="AW1075" s="32"/>
      <c r="AX1075" s="32"/>
      <c r="AY1075" s="32"/>
    </row>
    <row r="1076" spans="2:51" x14ac:dyDescent="0.2">
      <c r="B1076" s="44"/>
      <c r="F1076" s="46"/>
      <c r="G1076" s="46"/>
      <c r="H1076" s="46"/>
      <c r="I1076" s="46"/>
      <c r="J1076" s="46"/>
      <c r="K1076" s="5"/>
      <c r="AE1076" s="49"/>
      <c r="AF1076" s="49"/>
      <c r="AW1076" s="32"/>
      <c r="AX1076" s="32"/>
      <c r="AY1076" s="32"/>
    </row>
    <row r="1077" spans="2:51" x14ac:dyDescent="0.2">
      <c r="B1077" s="44"/>
      <c r="F1077" s="46"/>
      <c r="G1077" s="46"/>
      <c r="H1077" s="46"/>
      <c r="I1077" s="46"/>
      <c r="J1077" s="46"/>
      <c r="K1077" s="5"/>
      <c r="AE1077" s="49"/>
      <c r="AF1077" s="49"/>
      <c r="AW1077" s="32"/>
      <c r="AX1077" s="32"/>
      <c r="AY1077" s="32"/>
    </row>
    <row r="1078" spans="2:51" x14ac:dyDescent="0.2">
      <c r="B1078" s="44"/>
      <c r="F1078" s="46"/>
      <c r="G1078" s="46"/>
      <c r="H1078" s="46"/>
      <c r="I1078" s="46"/>
      <c r="J1078" s="46"/>
      <c r="K1078" s="5"/>
      <c r="AE1078" s="49"/>
      <c r="AF1078" s="49"/>
      <c r="AW1078" s="32"/>
      <c r="AX1078" s="32"/>
      <c r="AY1078" s="32"/>
    </row>
    <row r="1079" spans="2:51" x14ac:dyDescent="0.2">
      <c r="B1079" s="44"/>
      <c r="F1079" s="46"/>
      <c r="G1079" s="46"/>
      <c r="H1079" s="46"/>
      <c r="I1079" s="46"/>
      <c r="J1079" s="46"/>
      <c r="K1079" s="5"/>
      <c r="AE1079" s="49"/>
      <c r="AF1079" s="49"/>
      <c r="AW1079" s="32"/>
      <c r="AX1079" s="32"/>
      <c r="AY1079" s="32"/>
    </row>
    <row r="1080" spans="2:51" x14ac:dyDescent="0.2">
      <c r="B1080" s="44"/>
      <c r="F1080" s="46"/>
      <c r="G1080" s="46"/>
      <c r="H1080" s="46"/>
      <c r="I1080" s="46"/>
      <c r="J1080" s="46"/>
      <c r="K1080" s="5"/>
      <c r="AE1080" s="49"/>
      <c r="AF1080" s="49"/>
      <c r="AW1080" s="32"/>
      <c r="AX1080" s="32"/>
      <c r="AY1080" s="32"/>
    </row>
    <row r="1081" spans="2:51" x14ac:dyDescent="0.2">
      <c r="B1081" s="44"/>
      <c r="F1081" s="46"/>
      <c r="G1081" s="46"/>
      <c r="H1081" s="46"/>
      <c r="I1081" s="46"/>
      <c r="J1081" s="46"/>
      <c r="K1081" s="5"/>
      <c r="AE1081" s="49"/>
      <c r="AF1081" s="49"/>
      <c r="AW1081" s="32"/>
      <c r="AX1081" s="32"/>
      <c r="AY1081" s="32"/>
    </row>
    <row r="1082" spans="2:51" x14ac:dyDescent="0.2">
      <c r="B1082" s="44"/>
      <c r="F1082" s="46"/>
      <c r="G1082" s="46"/>
      <c r="H1082" s="46"/>
      <c r="I1082" s="46"/>
      <c r="J1082" s="46"/>
      <c r="K1082" s="5"/>
      <c r="AE1082" s="49"/>
      <c r="AF1082" s="49"/>
      <c r="AW1082" s="32"/>
      <c r="AX1082" s="32"/>
      <c r="AY1082" s="32"/>
    </row>
    <row r="1083" spans="2:51" x14ac:dyDescent="0.2">
      <c r="B1083" s="44"/>
      <c r="F1083" s="46"/>
      <c r="G1083" s="46"/>
      <c r="H1083" s="46"/>
      <c r="I1083" s="46"/>
      <c r="J1083" s="46"/>
      <c r="K1083" s="5"/>
      <c r="AE1083" s="49"/>
      <c r="AF1083" s="49"/>
      <c r="AW1083" s="32"/>
      <c r="AX1083" s="32"/>
      <c r="AY1083" s="32"/>
    </row>
    <row r="1084" spans="2:51" x14ac:dyDescent="0.2">
      <c r="B1084" s="44"/>
      <c r="F1084" s="46"/>
      <c r="G1084" s="46"/>
      <c r="H1084" s="46"/>
      <c r="I1084" s="46"/>
      <c r="J1084" s="46"/>
      <c r="K1084" s="5"/>
      <c r="AE1084" s="49"/>
      <c r="AF1084" s="49"/>
      <c r="AW1084" s="32"/>
      <c r="AX1084" s="32"/>
      <c r="AY1084" s="32"/>
    </row>
    <row r="1085" spans="2:51" x14ac:dyDescent="0.2">
      <c r="B1085" s="44"/>
      <c r="F1085" s="46"/>
      <c r="G1085" s="46"/>
      <c r="H1085" s="46"/>
      <c r="I1085" s="46"/>
      <c r="J1085" s="46"/>
      <c r="K1085" s="5"/>
      <c r="AE1085" s="49"/>
      <c r="AF1085" s="49"/>
      <c r="AW1085" s="32"/>
      <c r="AX1085" s="32"/>
      <c r="AY1085" s="32"/>
    </row>
    <row r="1086" spans="2:51" x14ac:dyDescent="0.2">
      <c r="B1086" s="44"/>
      <c r="F1086" s="46"/>
      <c r="G1086" s="46"/>
      <c r="H1086" s="46"/>
      <c r="I1086" s="46"/>
      <c r="J1086" s="46"/>
      <c r="K1086" s="5"/>
      <c r="AE1086" s="49"/>
      <c r="AF1086" s="49"/>
      <c r="AW1086" s="32"/>
      <c r="AX1086" s="32"/>
      <c r="AY1086" s="32"/>
    </row>
    <row r="1087" spans="2:51" x14ac:dyDescent="0.2">
      <c r="B1087" s="44"/>
      <c r="F1087" s="46"/>
      <c r="G1087" s="46"/>
      <c r="H1087" s="46"/>
      <c r="I1087" s="46"/>
      <c r="J1087" s="46"/>
      <c r="K1087" s="5"/>
      <c r="AE1087" s="49"/>
      <c r="AF1087" s="49"/>
      <c r="AW1087" s="32"/>
      <c r="AX1087" s="32"/>
      <c r="AY1087" s="32"/>
    </row>
    <row r="1088" spans="2:51" x14ac:dyDescent="0.2">
      <c r="B1088" s="44"/>
      <c r="F1088" s="46"/>
      <c r="G1088" s="46"/>
      <c r="H1088" s="46"/>
      <c r="I1088" s="46"/>
      <c r="J1088" s="46"/>
      <c r="K1088" s="5"/>
      <c r="AE1088" s="49"/>
      <c r="AF1088" s="49"/>
      <c r="AW1088" s="32"/>
      <c r="AX1088" s="32"/>
      <c r="AY1088" s="32"/>
    </row>
    <row r="1089" spans="2:51" x14ac:dyDescent="0.2">
      <c r="B1089" s="44"/>
      <c r="F1089" s="46"/>
      <c r="G1089" s="46"/>
      <c r="H1089" s="46"/>
      <c r="I1089" s="46"/>
      <c r="J1089" s="46"/>
      <c r="K1089" s="5"/>
      <c r="AE1089" s="49"/>
      <c r="AF1089" s="49"/>
      <c r="AW1089" s="32"/>
      <c r="AX1089" s="32"/>
      <c r="AY1089" s="32"/>
    </row>
    <row r="1090" spans="2:51" x14ac:dyDescent="0.2">
      <c r="B1090" s="44"/>
      <c r="F1090" s="46"/>
      <c r="G1090" s="46"/>
      <c r="H1090" s="46"/>
      <c r="I1090" s="46"/>
      <c r="J1090" s="46"/>
      <c r="K1090" s="5"/>
      <c r="AE1090" s="49"/>
      <c r="AF1090" s="49"/>
      <c r="AW1090" s="32"/>
      <c r="AX1090" s="32"/>
      <c r="AY1090" s="32"/>
    </row>
    <row r="1091" spans="2:51" x14ac:dyDescent="0.2">
      <c r="B1091" s="44"/>
      <c r="F1091" s="46"/>
      <c r="G1091" s="46"/>
      <c r="H1091" s="46"/>
      <c r="I1091" s="46"/>
      <c r="J1091" s="46"/>
      <c r="K1091" s="5"/>
      <c r="AE1091" s="49"/>
      <c r="AF1091" s="49"/>
      <c r="AW1091" s="32"/>
      <c r="AX1091" s="32"/>
      <c r="AY1091" s="32"/>
    </row>
    <row r="1092" spans="2:51" x14ac:dyDescent="0.2">
      <c r="B1092" s="44"/>
      <c r="F1092" s="46"/>
      <c r="G1092" s="46"/>
      <c r="H1092" s="46"/>
      <c r="I1092" s="46"/>
      <c r="J1092" s="46"/>
      <c r="K1092" s="5"/>
      <c r="AE1092" s="49"/>
      <c r="AF1092" s="49"/>
      <c r="AW1092" s="32"/>
      <c r="AX1092" s="32"/>
      <c r="AY1092" s="32"/>
    </row>
    <row r="1093" spans="2:51" x14ac:dyDescent="0.2">
      <c r="B1093" s="44"/>
      <c r="F1093" s="46"/>
      <c r="G1093" s="46"/>
      <c r="H1093" s="46"/>
      <c r="I1093" s="46"/>
      <c r="J1093" s="46"/>
      <c r="K1093" s="5"/>
      <c r="AE1093" s="49"/>
      <c r="AF1093" s="49"/>
      <c r="AW1093" s="32"/>
      <c r="AX1093" s="32"/>
      <c r="AY1093" s="32"/>
    </row>
    <row r="1094" spans="2:51" x14ac:dyDescent="0.2">
      <c r="B1094" s="44"/>
      <c r="F1094" s="46"/>
      <c r="G1094" s="46"/>
      <c r="H1094" s="46"/>
      <c r="I1094" s="46"/>
      <c r="J1094" s="46"/>
      <c r="K1094" s="5"/>
      <c r="AE1094" s="49"/>
      <c r="AF1094" s="49"/>
      <c r="AW1094" s="32"/>
      <c r="AX1094" s="32"/>
      <c r="AY1094" s="32"/>
    </row>
    <row r="1095" spans="2:51" x14ac:dyDescent="0.2">
      <c r="B1095" s="44"/>
      <c r="F1095" s="46"/>
      <c r="G1095" s="46"/>
      <c r="H1095" s="46"/>
      <c r="I1095" s="46"/>
      <c r="J1095" s="46"/>
      <c r="K1095" s="5"/>
      <c r="AE1095" s="49"/>
      <c r="AF1095" s="49"/>
      <c r="AW1095" s="32"/>
      <c r="AX1095" s="32"/>
      <c r="AY1095" s="32"/>
    </row>
    <row r="1096" spans="2:51" x14ac:dyDescent="0.2">
      <c r="B1096" s="44"/>
      <c r="F1096" s="46"/>
      <c r="G1096" s="46"/>
      <c r="H1096" s="46"/>
      <c r="I1096" s="46"/>
      <c r="J1096" s="46"/>
      <c r="K1096" s="5"/>
      <c r="AE1096" s="49"/>
      <c r="AF1096" s="49"/>
      <c r="AW1096" s="32"/>
      <c r="AX1096" s="32"/>
      <c r="AY1096" s="32"/>
    </row>
    <row r="1097" spans="2:51" x14ac:dyDescent="0.2">
      <c r="B1097" s="44"/>
      <c r="F1097" s="46"/>
      <c r="G1097" s="46"/>
      <c r="H1097" s="46"/>
      <c r="I1097" s="46"/>
      <c r="J1097" s="46"/>
      <c r="K1097" s="5"/>
      <c r="AE1097" s="49"/>
      <c r="AF1097" s="49"/>
      <c r="AW1097" s="32"/>
      <c r="AX1097" s="32"/>
      <c r="AY1097" s="32"/>
    </row>
    <row r="1098" spans="2:51" x14ac:dyDescent="0.2">
      <c r="B1098" s="44"/>
      <c r="F1098" s="46"/>
      <c r="G1098" s="46"/>
      <c r="H1098" s="46"/>
      <c r="I1098" s="46"/>
      <c r="J1098" s="46"/>
      <c r="K1098" s="5"/>
      <c r="AE1098" s="49"/>
      <c r="AF1098" s="49"/>
      <c r="AW1098" s="32"/>
      <c r="AX1098" s="32"/>
      <c r="AY1098" s="32"/>
    </row>
    <row r="1099" spans="2:51" x14ac:dyDescent="0.2">
      <c r="B1099" s="44"/>
      <c r="F1099" s="46"/>
      <c r="G1099" s="46"/>
      <c r="H1099" s="46"/>
      <c r="I1099" s="46"/>
      <c r="J1099" s="46"/>
      <c r="K1099" s="5"/>
      <c r="AE1099" s="49"/>
      <c r="AF1099" s="49"/>
      <c r="AW1099" s="32"/>
      <c r="AX1099" s="32"/>
      <c r="AY1099" s="32"/>
    </row>
    <row r="1100" spans="2:51" x14ac:dyDescent="0.2">
      <c r="B1100" s="44"/>
      <c r="F1100" s="46"/>
      <c r="G1100" s="46"/>
      <c r="H1100" s="46"/>
      <c r="I1100" s="46"/>
      <c r="J1100" s="46"/>
      <c r="K1100" s="5"/>
      <c r="AE1100" s="49"/>
      <c r="AF1100" s="49"/>
      <c r="AW1100" s="32"/>
      <c r="AX1100" s="32"/>
      <c r="AY1100" s="32"/>
    </row>
    <row r="1101" spans="2:51" x14ac:dyDescent="0.2">
      <c r="B1101" s="44"/>
      <c r="F1101" s="46"/>
      <c r="G1101" s="46"/>
      <c r="H1101" s="46"/>
      <c r="I1101" s="46"/>
      <c r="J1101" s="46"/>
      <c r="K1101" s="5"/>
      <c r="AE1101" s="49"/>
      <c r="AF1101" s="49"/>
      <c r="AW1101" s="32"/>
      <c r="AX1101" s="32"/>
      <c r="AY1101" s="32"/>
    </row>
    <row r="1102" spans="2:51" x14ac:dyDescent="0.2">
      <c r="B1102" s="44"/>
      <c r="F1102" s="46"/>
      <c r="G1102" s="46"/>
      <c r="H1102" s="46"/>
      <c r="I1102" s="46"/>
      <c r="J1102" s="46"/>
      <c r="K1102" s="5"/>
      <c r="AE1102" s="49"/>
      <c r="AF1102" s="49"/>
      <c r="AW1102" s="32"/>
      <c r="AX1102" s="32"/>
      <c r="AY1102" s="32"/>
    </row>
    <row r="1103" spans="2:51" x14ac:dyDescent="0.2">
      <c r="B1103" s="44"/>
      <c r="F1103" s="46"/>
      <c r="G1103" s="46"/>
      <c r="H1103" s="46"/>
      <c r="I1103" s="46"/>
      <c r="J1103" s="46"/>
      <c r="K1103" s="5"/>
      <c r="AE1103" s="49"/>
      <c r="AF1103" s="49"/>
      <c r="AW1103" s="32"/>
      <c r="AX1103" s="32"/>
      <c r="AY1103" s="32"/>
    </row>
    <row r="1104" spans="2:51" x14ac:dyDescent="0.2">
      <c r="B1104" s="44"/>
      <c r="F1104" s="46"/>
      <c r="G1104" s="46"/>
      <c r="H1104" s="46"/>
      <c r="I1104" s="46"/>
      <c r="J1104" s="46"/>
      <c r="K1104" s="5"/>
      <c r="AE1104" s="49"/>
      <c r="AF1104" s="49"/>
      <c r="AW1104" s="32"/>
      <c r="AX1104" s="32"/>
      <c r="AY1104" s="32"/>
    </row>
    <row r="1105" spans="2:51" x14ac:dyDescent="0.2">
      <c r="B1105" s="44"/>
      <c r="F1105" s="46"/>
      <c r="G1105" s="46"/>
      <c r="H1105" s="46"/>
      <c r="I1105" s="46"/>
      <c r="J1105" s="46"/>
      <c r="K1105" s="5"/>
      <c r="AE1105" s="49"/>
      <c r="AF1105" s="49"/>
      <c r="AW1105" s="32"/>
      <c r="AX1105" s="32"/>
      <c r="AY1105" s="32"/>
    </row>
    <row r="1106" spans="2:51" x14ac:dyDescent="0.2">
      <c r="B1106" s="44"/>
      <c r="F1106" s="46"/>
      <c r="G1106" s="46"/>
      <c r="H1106" s="46"/>
      <c r="I1106" s="46"/>
      <c r="J1106" s="46"/>
      <c r="K1106" s="5"/>
      <c r="AE1106" s="49"/>
      <c r="AF1106" s="49"/>
      <c r="AW1106" s="32"/>
      <c r="AX1106" s="32"/>
      <c r="AY1106" s="32"/>
    </row>
    <row r="1107" spans="2:51" x14ac:dyDescent="0.2">
      <c r="B1107" s="44"/>
      <c r="F1107" s="46"/>
      <c r="G1107" s="46"/>
      <c r="H1107" s="46"/>
      <c r="I1107" s="46"/>
      <c r="J1107" s="46"/>
      <c r="K1107" s="5"/>
      <c r="AE1107" s="49"/>
      <c r="AF1107" s="49"/>
      <c r="AW1107" s="32"/>
      <c r="AX1107" s="32"/>
      <c r="AY1107" s="32"/>
    </row>
    <row r="1108" spans="2:51" x14ac:dyDescent="0.2">
      <c r="B1108" s="44"/>
      <c r="F1108" s="46"/>
      <c r="G1108" s="46"/>
      <c r="H1108" s="46"/>
      <c r="I1108" s="46"/>
      <c r="J1108" s="46"/>
      <c r="K1108" s="5"/>
      <c r="AE1108" s="49"/>
      <c r="AF1108" s="49"/>
      <c r="AW1108" s="32"/>
      <c r="AX1108" s="32"/>
      <c r="AY1108" s="32"/>
    </row>
    <row r="1109" spans="2:51" x14ac:dyDescent="0.2">
      <c r="B1109" s="44"/>
      <c r="F1109" s="46"/>
      <c r="G1109" s="46"/>
      <c r="H1109" s="46"/>
      <c r="I1109" s="46"/>
      <c r="J1109" s="46"/>
      <c r="K1109" s="5"/>
      <c r="AE1109" s="49"/>
      <c r="AF1109" s="49"/>
      <c r="AW1109" s="32"/>
      <c r="AX1109" s="32"/>
      <c r="AY1109" s="32"/>
    </row>
    <row r="1110" spans="2:51" x14ac:dyDescent="0.2">
      <c r="B1110" s="44"/>
      <c r="F1110" s="46"/>
      <c r="G1110" s="46"/>
      <c r="H1110" s="46"/>
      <c r="I1110" s="46"/>
      <c r="J1110" s="46"/>
      <c r="K1110" s="5"/>
      <c r="AE1110" s="49"/>
      <c r="AF1110" s="49"/>
      <c r="AW1110" s="32"/>
      <c r="AX1110" s="32"/>
      <c r="AY1110" s="32"/>
    </row>
    <row r="1111" spans="2:51" x14ac:dyDescent="0.2">
      <c r="B1111" s="44"/>
      <c r="F1111" s="46"/>
      <c r="G1111" s="46"/>
      <c r="H1111" s="46"/>
      <c r="I1111" s="46"/>
      <c r="J1111" s="46"/>
      <c r="K1111" s="5"/>
      <c r="AE1111" s="49"/>
      <c r="AF1111" s="49"/>
      <c r="AW1111" s="32"/>
      <c r="AX1111" s="32"/>
      <c r="AY1111" s="32"/>
    </row>
    <row r="1112" spans="2:51" x14ac:dyDescent="0.2">
      <c r="B1112" s="44"/>
      <c r="F1112" s="46"/>
      <c r="G1112" s="46"/>
      <c r="H1112" s="46"/>
      <c r="I1112" s="46"/>
      <c r="J1112" s="46"/>
      <c r="K1112" s="5"/>
      <c r="AE1112" s="49"/>
      <c r="AF1112" s="49"/>
      <c r="AW1112" s="32"/>
      <c r="AX1112" s="32"/>
      <c r="AY1112" s="32"/>
    </row>
    <row r="1113" spans="2:51" x14ac:dyDescent="0.2">
      <c r="B1113" s="44"/>
      <c r="F1113" s="46"/>
      <c r="G1113" s="46"/>
      <c r="H1113" s="46"/>
      <c r="I1113" s="46"/>
      <c r="J1113" s="46"/>
      <c r="K1113" s="5"/>
      <c r="AE1113" s="49"/>
      <c r="AF1113" s="49"/>
      <c r="AW1113" s="32"/>
      <c r="AX1113" s="32"/>
      <c r="AY1113" s="32"/>
    </row>
    <row r="1114" spans="2:51" x14ac:dyDescent="0.2">
      <c r="B1114" s="44"/>
      <c r="F1114" s="46"/>
      <c r="G1114" s="46"/>
      <c r="H1114" s="46"/>
      <c r="I1114" s="46"/>
      <c r="J1114" s="46"/>
      <c r="K1114" s="5"/>
      <c r="AE1114" s="49"/>
      <c r="AF1114" s="49"/>
      <c r="AW1114" s="32"/>
      <c r="AX1114" s="32"/>
      <c r="AY1114" s="32"/>
    </row>
    <row r="1115" spans="2:51" x14ac:dyDescent="0.2">
      <c r="B1115" s="44"/>
      <c r="F1115" s="46"/>
      <c r="G1115" s="46"/>
      <c r="H1115" s="46"/>
      <c r="I1115" s="46"/>
      <c r="J1115" s="46"/>
      <c r="K1115" s="5"/>
      <c r="AE1115" s="49"/>
      <c r="AF1115" s="49"/>
      <c r="AW1115" s="32"/>
      <c r="AX1115" s="32"/>
      <c r="AY1115" s="32"/>
    </row>
    <row r="1116" spans="2:51" x14ac:dyDescent="0.2">
      <c r="B1116" s="44"/>
      <c r="F1116" s="46"/>
      <c r="G1116" s="46"/>
      <c r="H1116" s="46"/>
      <c r="I1116" s="46"/>
      <c r="J1116" s="46"/>
      <c r="K1116" s="5"/>
      <c r="AE1116" s="49"/>
      <c r="AF1116" s="49"/>
      <c r="AW1116" s="32"/>
      <c r="AX1116" s="32"/>
      <c r="AY1116" s="32"/>
    </row>
    <row r="1117" spans="2:51" x14ac:dyDescent="0.2">
      <c r="B1117" s="44"/>
      <c r="F1117" s="46"/>
      <c r="G1117" s="46"/>
      <c r="H1117" s="46"/>
      <c r="I1117" s="46"/>
      <c r="J1117" s="46"/>
      <c r="K1117" s="5"/>
      <c r="AE1117" s="49"/>
      <c r="AF1117" s="49"/>
      <c r="AW1117" s="32"/>
      <c r="AX1117" s="32"/>
      <c r="AY1117" s="32"/>
    </row>
    <row r="1118" spans="2:51" x14ac:dyDescent="0.2">
      <c r="B1118" s="44"/>
      <c r="F1118" s="46"/>
      <c r="G1118" s="46"/>
      <c r="H1118" s="46"/>
      <c r="I1118" s="46"/>
      <c r="J1118" s="46"/>
      <c r="K1118" s="5"/>
      <c r="AE1118" s="49"/>
      <c r="AF1118" s="49"/>
      <c r="AW1118" s="32"/>
      <c r="AX1118" s="32"/>
      <c r="AY1118" s="32"/>
    </row>
    <row r="1119" spans="2:51" x14ac:dyDescent="0.2">
      <c r="B1119" s="44"/>
      <c r="F1119" s="46"/>
      <c r="G1119" s="46"/>
      <c r="H1119" s="46"/>
      <c r="I1119" s="46"/>
      <c r="J1119" s="46"/>
      <c r="K1119" s="5"/>
      <c r="AE1119" s="49"/>
      <c r="AF1119" s="49"/>
      <c r="AW1119" s="32"/>
      <c r="AX1119" s="32"/>
      <c r="AY1119" s="32"/>
    </row>
    <row r="1120" spans="2:51" x14ac:dyDescent="0.2">
      <c r="B1120" s="44"/>
      <c r="F1120" s="46"/>
      <c r="G1120" s="46"/>
      <c r="H1120" s="46"/>
      <c r="I1120" s="46"/>
      <c r="J1120" s="46"/>
      <c r="K1120" s="5"/>
      <c r="AE1120" s="49"/>
      <c r="AF1120" s="49"/>
      <c r="AW1120" s="32"/>
      <c r="AX1120" s="32"/>
      <c r="AY1120" s="32"/>
    </row>
    <row r="1121" spans="2:51" x14ac:dyDescent="0.2">
      <c r="B1121" s="44"/>
      <c r="F1121" s="46"/>
      <c r="G1121" s="46"/>
      <c r="H1121" s="46"/>
      <c r="I1121" s="46"/>
      <c r="J1121" s="46"/>
      <c r="K1121" s="5"/>
      <c r="AE1121" s="49"/>
      <c r="AF1121" s="49"/>
      <c r="AW1121" s="32"/>
      <c r="AX1121" s="32"/>
      <c r="AY1121" s="32"/>
    </row>
    <row r="1122" spans="2:51" x14ac:dyDescent="0.2">
      <c r="B1122" s="44"/>
      <c r="F1122" s="46"/>
      <c r="G1122" s="46"/>
      <c r="H1122" s="46"/>
      <c r="I1122" s="46"/>
      <c r="J1122" s="46"/>
      <c r="K1122" s="5"/>
      <c r="AE1122" s="49"/>
      <c r="AF1122" s="49"/>
      <c r="AW1122" s="32"/>
      <c r="AX1122" s="32"/>
      <c r="AY1122" s="32"/>
    </row>
    <row r="1123" spans="2:51" x14ac:dyDescent="0.2">
      <c r="B1123" s="44"/>
      <c r="F1123" s="46"/>
      <c r="G1123" s="46"/>
      <c r="H1123" s="46"/>
      <c r="I1123" s="46"/>
      <c r="J1123" s="46"/>
      <c r="K1123" s="5"/>
      <c r="AE1123" s="49"/>
      <c r="AF1123" s="49"/>
      <c r="AW1123" s="32"/>
      <c r="AX1123" s="32"/>
      <c r="AY1123" s="32"/>
    </row>
    <row r="1124" spans="2:51" x14ac:dyDescent="0.2">
      <c r="B1124" s="44"/>
      <c r="F1124" s="46"/>
      <c r="G1124" s="46"/>
      <c r="H1124" s="46"/>
      <c r="I1124" s="46"/>
      <c r="J1124" s="46"/>
      <c r="K1124" s="5"/>
      <c r="AE1124" s="49"/>
      <c r="AF1124" s="49"/>
      <c r="AW1124" s="32"/>
      <c r="AX1124" s="32"/>
      <c r="AY1124" s="32"/>
    </row>
    <row r="1125" spans="2:51" x14ac:dyDescent="0.2">
      <c r="B1125" s="44"/>
      <c r="F1125" s="46"/>
      <c r="G1125" s="46"/>
      <c r="H1125" s="46"/>
      <c r="I1125" s="46"/>
      <c r="J1125" s="46"/>
      <c r="K1125" s="5"/>
      <c r="AE1125" s="49"/>
      <c r="AF1125" s="49"/>
      <c r="AW1125" s="32"/>
      <c r="AX1125" s="32"/>
      <c r="AY1125" s="32"/>
    </row>
    <row r="1126" spans="2:51" x14ac:dyDescent="0.2">
      <c r="B1126" s="44"/>
      <c r="F1126" s="46"/>
      <c r="G1126" s="46"/>
      <c r="H1126" s="46"/>
      <c r="I1126" s="46"/>
      <c r="J1126" s="46"/>
      <c r="K1126" s="5"/>
      <c r="AE1126" s="49"/>
      <c r="AF1126" s="49"/>
      <c r="AW1126" s="32"/>
      <c r="AX1126" s="32"/>
      <c r="AY1126" s="32"/>
    </row>
    <row r="1127" spans="2:51" x14ac:dyDescent="0.2">
      <c r="B1127" s="44"/>
      <c r="F1127" s="46"/>
      <c r="G1127" s="46"/>
      <c r="H1127" s="46"/>
      <c r="I1127" s="46"/>
      <c r="J1127" s="46"/>
      <c r="K1127" s="5"/>
      <c r="AE1127" s="49"/>
      <c r="AF1127" s="49"/>
      <c r="AW1127" s="32"/>
      <c r="AX1127" s="32"/>
      <c r="AY1127" s="32"/>
    </row>
    <row r="1128" spans="2:51" x14ac:dyDescent="0.2">
      <c r="B1128" s="44"/>
      <c r="F1128" s="46"/>
      <c r="G1128" s="46"/>
      <c r="H1128" s="46"/>
      <c r="I1128" s="46"/>
      <c r="J1128" s="46"/>
      <c r="K1128" s="5"/>
      <c r="AE1128" s="49"/>
      <c r="AF1128" s="49"/>
      <c r="AW1128" s="32"/>
      <c r="AX1128" s="32"/>
      <c r="AY1128" s="32"/>
    </row>
    <row r="1129" spans="2:51" x14ac:dyDescent="0.2">
      <c r="B1129" s="44"/>
      <c r="F1129" s="46"/>
      <c r="G1129" s="46"/>
      <c r="H1129" s="46"/>
      <c r="I1129" s="46"/>
      <c r="J1129" s="46"/>
      <c r="K1129" s="5"/>
      <c r="AE1129" s="49"/>
      <c r="AF1129" s="49"/>
      <c r="AW1129" s="32"/>
      <c r="AX1129" s="32"/>
      <c r="AY1129" s="32"/>
    </row>
    <row r="1130" spans="2:51" x14ac:dyDescent="0.2">
      <c r="B1130" s="44"/>
      <c r="F1130" s="46"/>
      <c r="G1130" s="46"/>
      <c r="H1130" s="46"/>
      <c r="I1130" s="46"/>
      <c r="J1130" s="46"/>
      <c r="K1130" s="5"/>
      <c r="AE1130" s="49"/>
      <c r="AF1130" s="49"/>
      <c r="AW1130" s="32"/>
      <c r="AX1130" s="32"/>
      <c r="AY1130" s="32"/>
    </row>
    <row r="1131" spans="2:51" x14ac:dyDescent="0.2">
      <c r="B1131" s="44"/>
      <c r="F1131" s="46"/>
      <c r="G1131" s="46"/>
      <c r="H1131" s="46"/>
      <c r="I1131" s="46"/>
      <c r="J1131" s="46"/>
      <c r="K1131" s="5"/>
      <c r="AE1131" s="49"/>
      <c r="AF1131" s="49"/>
      <c r="AW1131" s="32"/>
      <c r="AX1131" s="32"/>
      <c r="AY1131" s="32"/>
    </row>
    <row r="1132" spans="2:51" x14ac:dyDescent="0.2">
      <c r="B1132" s="44"/>
      <c r="F1132" s="46"/>
      <c r="G1132" s="46"/>
      <c r="H1132" s="46"/>
      <c r="I1132" s="46"/>
      <c r="J1132" s="46"/>
      <c r="K1132" s="5"/>
      <c r="AE1132" s="49"/>
      <c r="AF1132" s="49"/>
      <c r="AW1132" s="32"/>
      <c r="AX1132" s="32"/>
      <c r="AY1132" s="32"/>
    </row>
    <row r="1133" spans="2:51" x14ac:dyDescent="0.2">
      <c r="B1133" s="44"/>
      <c r="F1133" s="46"/>
      <c r="G1133" s="46"/>
      <c r="H1133" s="46"/>
      <c r="I1133" s="46"/>
      <c r="J1133" s="46"/>
      <c r="K1133" s="5"/>
      <c r="AE1133" s="49"/>
      <c r="AF1133" s="49"/>
      <c r="AW1133" s="32"/>
      <c r="AX1133" s="32"/>
      <c r="AY1133" s="32"/>
    </row>
    <row r="1134" spans="2:51" x14ac:dyDescent="0.2">
      <c r="B1134" s="44"/>
      <c r="F1134" s="46"/>
      <c r="G1134" s="46"/>
      <c r="H1134" s="46"/>
      <c r="I1134" s="46"/>
      <c r="J1134" s="46"/>
      <c r="K1134" s="5"/>
      <c r="AE1134" s="49"/>
      <c r="AF1134" s="49"/>
      <c r="AW1134" s="32"/>
      <c r="AX1134" s="32"/>
      <c r="AY1134" s="32"/>
    </row>
    <row r="1135" spans="2:51" x14ac:dyDescent="0.2">
      <c r="B1135" s="44"/>
      <c r="F1135" s="46"/>
      <c r="G1135" s="46"/>
      <c r="H1135" s="46"/>
      <c r="I1135" s="46"/>
      <c r="J1135" s="46"/>
      <c r="K1135" s="5"/>
      <c r="AE1135" s="49"/>
      <c r="AF1135" s="49"/>
      <c r="AW1135" s="32"/>
      <c r="AX1135" s="32"/>
      <c r="AY1135" s="32"/>
    </row>
    <row r="1136" spans="2:51" x14ac:dyDescent="0.2">
      <c r="B1136" s="44"/>
      <c r="F1136" s="46"/>
      <c r="G1136" s="46"/>
      <c r="H1136" s="46"/>
      <c r="I1136" s="46"/>
      <c r="J1136" s="46"/>
      <c r="K1136" s="5"/>
      <c r="AE1136" s="49"/>
      <c r="AF1136" s="49"/>
      <c r="AW1136" s="32"/>
      <c r="AX1136" s="32"/>
      <c r="AY1136" s="32"/>
    </row>
    <row r="1137" spans="2:51" x14ac:dyDescent="0.2">
      <c r="B1137" s="44"/>
      <c r="F1137" s="46"/>
      <c r="G1137" s="46"/>
      <c r="H1137" s="46"/>
      <c r="I1137" s="46"/>
      <c r="J1137" s="46"/>
      <c r="K1137" s="5"/>
      <c r="AE1137" s="49"/>
      <c r="AF1137" s="49"/>
      <c r="AW1137" s="32"/>
      <c r="AX1137" s="32"/>
      <c r="AY1137" s="32"/>
    </row>
    <row r="1138" spans="2:51" x14ac:dyDescent="0.2">
      <c r="B1138" s="44"/>
      <c r="F1138" s="46"/>
      <c r="G1138" s="46"/>
      <c r="H1138" s="46"/>
      <c r="I1138" s="46"/>
      <c r="J1138" s="46"/>
      <c r="K1138" s="5"/>
      <c r="AE1138" s="49"/>
      <c r="AF1138" s="49"/>
      <c r="AW1138" s="32"/>
      <c r="AX1138" s="32"/>
      <c r="AY1138" s="32"/>
    </row>
    <row r="1139" spans="2:51" x14ac:dyDescent="0.2">
      <c r="B1139" s="44"/>
      <c r="F1139" s="46"/>
      <c r="G1139" s="46"/>
      <c r="H1139" s="46"/>
      <c r="I1139" s="46"/>
      <c r="J1139" s="46"/>
      <c r="K1139" s="5"/>
      <c r="AE1139" s="49"/>
      <c r="AF1139" s="49"/>
      <c r="AW1139" s="32"/>
      <c r="AX1139" s="32"/>
      <c r="AY1139" s="32"/>
    </row>
    <row r="1140" spans="2:51" x14ac:dyDescent="0.2">
      <c r="B1140" s="44"/>
      <c r="F1140" s="46"/>
      <c r="G1140" s="46"/>
      <c r="H1140" s="46"/>
      <c r="I1140" s="46"/>
      <c r="J1140" s="46"/>
      <c r="K1140" s="5"/>
      <c r="AE1140" s="49"/>
      <c r="AF1140" s="49"/>
      <c r="AW1140" s="32"/>
      <c r="AX1140" s="32"/>
      <c r="AY1140" s="32"/>
    </row>
    <row r="1141" spans="2:51" x14ac:dyDescent="0.2">
      <c r="B1141" s="44"/>
      <c r="F1141" s="46"/>
      <c r="G1141" s="46"/>
      <c r="H1141" s="46"/>
      <c r="I1141" s="46"/>
      <c r="J1141" s="46"/>
      <c r="K1141" s="5"/>
      <c r="AE1141" s="49"/>
      <c r="AF1141" s="49"/>
      <c r="AW1141" s="32"/>
      <c r="AX1141" s="32"/>
      <c r="AY1141" s="32"/>
    </row>
    <row r="1142" spans="2:51" x14ac:dyDescent="0.2">
      <c r="B1142" s="44"/>
      <c r="F1142" s="46"/>
      <c r="G1142" s="46"/>
      <c r="H1142" s="46"/>
      <c r="I1142" s="46"/>
      <c r="J1142" s="46"/>
      <c r="K1142" s="5"/>
      <c r="AE1142" s="49"/>
      <c r="AF1142" s="49"/>
      <c r="AW1142" s="32"/>
      <c r="AX1142" s="32"/>
      <c r="AY1142" s="32"/>
    </row>
    <row r="1143" spans="2:51" x14ac:dyDescent="0.2">
      <c r="B1143" s="44"/>
      <c r="F1143" s="46"/>
      <c r="G1143" s="46"/>
      <c r="H1143" s="46"/>
      <c r="I1143" s="46"/>
      <c r="J1143" s="46"/>
      <c r="K1143" s="5"/>
      <c r="AE1143" s="49"/>
      <c r="AF1143" s="49"/>
      <c r="AW1143" s="32"/>
      <c r="AX1143" s="32"/>
      <c r="AY1143" s="32"/>
    </row>
    <row r="1144" spans="2:51" x14ac:dyDescent="0.2">
      <c r="B1144" s="44"/>
      <c r="F1144" s="46"/>
      <c r="G1144" s="46"/>
      <c r="H1144" s="46"/>
      <c r="I1144" s="46"/>
      <c r="J1144" s="46"/>
      <c r="K1144" s="5"/>
      <c r="AE1144" s="49"/>
      <c r="AF1144" s="49"/>
      <c r="AW1144" s="32"/>
      <c r="AX1144" s="32"/>
      <c r="AY1144" s="32"/>
    </row>
    <row r="1145" spans="2:51" x14ac:dyDescent="0.2">
      <c r="B1145" s="44"/>
      <c r="F1145" s="46"/>
      <c r="G1145" s="46"/>
      <c r="H1145" s="46"/>
      <c r="I1145" s="46"/>
      <c r="J1145" s="46"/>
      <c r="K1145" s="5"/>
      <c r="AE1145" s="49"/>
      <c r="AF1145" s="49"/>
      <c r="AW1145" s="32"/>
      <c r="AX1145" s="32"/>
      <c r="AY1145" s="32"/>
    </row>
    <row r="1146" spans="2:51" x14ac:dyDescent="0.2">
      <c r="B1146" s="44"/>
      <c r="F1146" s="46"/>
      <c r="G1146" s="46"/>
      <c r="H1146" s="46"/>
      <c r="I1146" s="46"/>
      <c r="J1146" s="46"/>
      <c r="K1146" s="5"/>
      <c r="AE1146" s="49"/>
      <c r="AF1146" s="49"/>
      <c r="AW1146" s="32"/>
      <c r="AX1146" s="32"/>
      <c r="AY1146" s="32"/>
    </row>
    <row r="1147" spans="2:51" x14ac:dyDescent="0.2">
      <c r="B1147" s="44"/>
      <c r="F1147" s="46"/>
      <c r="G1147" s="46"/>
      <c r="H1147" s="46"/>
      <c r="I1147" s="46"/>
      <c r="J1147" s="46"/>
      <c r="K1147" s="5"/>
      <c r="AE1147" s="49"/>
      <c r="AF1147" s="49"/>
      <c r="AW1147" s="32"/>
      <c r="AX1147" s="32"/>
      <c r="AY1147" s="32"/>
    </row>
    <row r="1148" spans="2:51" x14ac:dyDescent="0.2">
      <c r="B1148" s="44"/>
      <c r="F1148" s="46"/>
      <c r="G1148" s="46"/>
      <c r="H1148" s="46"/>
      <c r="I1148" s="46"/>
      <c r="J1148" s="46"/>
      <c r="K1148" s="5"/>
      <c r="AE1148" s="49"/>
      <c r="AF1148" s="49"/>
      <c r="AW1148" s="32"/>
      <c r="AX1148" s="32"/>
      <c r="AY1148" s="32"/>
    </row>
    <row r="1149" spans="2:51" x14ac:dyDescent="0.2">
      <c r="B1149" s="44"/>
      <c r="F1149" s="46"/>
      <c r="G1149" s="46"/>
      <c r="H1149" s="46"/>
      <c r="I1149" s="46"/>
      <c r="J1149" s="46"/>
      <c r="K1149" s="5"/>
      <c r="AE1149" s="49"/>
      <c r="AF1149" s="49"/>
      <c r="AW1149" s="32"/>
      <c r="AX1149" s="32"/>
      <c r="AY1149" s="32"/>
    </row>
    <row r="1150" spans="2:51" x14ac:dyDescent="0.2">
      <c r="B1150" s="44"/>
      <c r="F1150" s="46"/>
      <c r="G1150" s="46"/>
      <c r="H1150" s="46"/>
      <c r="I1150" s="46"/>
      <c r="J1150" s="46"/>
      <c r="K1150" s="5"/>
      <c r="AE1150" s="49"/>
      <c r="AF1150" s="49"/>
      <c r="AW1150" s="32"/>
      <c r="AX1150" s="32"/>
      <c r="AY1150" s="32"/>
    </row>
    <row r="1151" spans="2:51" x14ac:dyDescent="0.2">
      <c r="B1151" s="44"/>
      <c r="F1151" s="46"/>
      <c r="G1151" s="46"/>
      <c r="H1151" s="46"/>
      <c r="I1151" s="46"/>
      <c r="J1151" s="46"/>
      <c r="K1151" s="5"/>
      <c r="AE1151" s="49"/>
      <c r="AF1151" s="49"/>
      <c r="AW1151" s="32"/>
      <c r="AX1151" s="32"/>
      <c r="AY1151" s="32"/>
    </row>
    <row r="1152" spans="2:51" x14ac:dyDescent="0.2">
      <c r="B1152" s="44"/>
      <c r="F1152" s="46"/>
      <c r="G1152" s="46"/>
      <c r="H1152" s="46"/>
      <c r="I1152" s="46"/>
      <c r="J1152" s="46"/>
      <c r="K1152" s="5"/>
      <c r="AE1152" s="49"/>
      <c r="AF1152" s="49"/>
      <c r="AW1152" s="32"/>
      <c r="AX1152" s="32"/>
      <c r="AY1152" s="32"/>
    </row>
    <row r="1153" spans="2:51" x14ac:dyDescent="0.2">
      <c r="B1153" s="44"/>
      <c r="F1153" s="46"/>
      <c r="G1153" s="46"/>
      <c r="H1153" s="46"/>
      <c r="I1153" s="46"/>
      <c r="J1153" s="46"/>
      <c r="K1153" s="5"/>
      <c r="AE1153" s="49"/>
      <c r="AF1153" s="49"/>
      <c r="AW1153" s="32"/>
      <c r="AX1153" s="32"/>
      <c r="AY1153" s="32"/>
    </row>
    <row r="1154" spans="2:51" x14ac:dyDescent="0.2">
      <c r="B1154" s="44"/>
      <c r="F1154" s="46"/>
      <c r="G1154" s="46"/>
      <c r="H1154" s="46"/>
      <c r="I1154" s="46"/>
      <c r="J1154" s="46"/>
      <c r="K1154" s="5"/>
      <c r="AE1154" s="49"/>
      <c r="AF1154" s="49"/>
      <c r="AW1154" s="32"/>
      <c r="AX1154" s="32"/>
      <c r="AY1154" s="32"/>
    </row>
    <row r="1155" spans="2:51" x14ac:dyDescent="0.2">
      <c r="B1155" s="44"/>
      <c r="F1155" s="46"/>
      <c r="G1155" s="46"/>
      <c r="H1155" s="46"/>
      <c r="I1155" s="46"/>
      <c r="J1155" s="46"/>
      <c r="K1155" s="5"/>
      <c r="AE1155" s="49"/>
      <c r="AF1155" s="49"/>
      <c r="AW1155" s="32"/>
      <c r="AX1155" s="32"/>
      <c r="AY1155" s="32"/>
    </row>
    <row r="1156" spans="2:51" x14ac:dyDescent="0.2">
      <c r="B1156" s="44"/>
      <c r="F1156" s="46"/>
      <c r="G1156" s="46"/>
      <c r="H1156" s="46"/>
      <c r="I1156" s="46"/>
      <c r="J1156" s="46"/>
      <c r="K1156" s="5"/>
      <c r="AE1156" s="49"/>
      <c r="AF1156" s="49"/>
      <c r="AW1156" s="32"/>
      <c r="AX1156" s="32"/>
      <c r="AY1156" s="32"/>
    </row>
    <row r="1157" spans="2:51" x14ac:dyDescent="0.2">
      <c r="B1157" s="44"/>
      <c r="F1157" s="46"/>
      <c r="G1157" s="46"/>
      <c r="H1157" s="46"/>
      <c r="I1157" s="46"/>
      <c r="J1157" s="46"/>
      <c r="K1157" s="5"/>
      <c r="AE1157" s="49"/>
      <c r="AF1157" s="49"/>
      <c r="AW1157" s="32"/>
      <c r="AX1157" s="32"/>
      <c r="AY1157" s="32"/>
    </row>
    <row r="1158" spans="2:51" x14ac:dyDescent="0.2">
      <c r="B1158" s="44"/>
      <c r="F1158" s="46"/>
      <c r="G1158" s="46"/>
      <c r="H1158" s="46"/>
      <c r="I1158" s="46"/>
      <c r="J1158" s="46"/>
      <c r="K1158" s="5"/>
      <c r="AE1158" s="49"/>
      <c r="AF1158" s="49"/>
      <c r="AW1158" s="32"/>
      <c r="AX1158" s="32"/>
      <c r="AY1158" s="32"/>
    </row>
    <row r="1159" spans="2:51" x14ac:dyDescent="0.2">
      <c r="B1159" s="44"/>
      <c r="F1159" s="46"/>
      <c r="G1159" s="46"/>
      <c r="H1159" s="46"/>
      <c r="I1159" s="46"/>
      <c r="J1159" s="46"/>
      <c r="K1159" s="5"/>
      <c r="AE1159" s="49"/>
      <c r="AF1159" s="49"/>
      <c r="AW1159" s="32"/>
      <c r="AX1159" s="32"/>
      <c r="AY1159" s="32"/>
    </row>
    <row r="1160" spans="2:51" x14ac:dyDescent="0.2">
      <c r="B1160" s="44"/>
      <c r="F1160" s="46"/>
      <c r="G1160" s="46"/>
      <c r="H1160" s="46"/>
      <c r="I1160" s="46"/>
      <c r="J1160" s="46"/>
      <c r="K1160" s="5"/>
      <c r="AE1160" s="49"/>
      <c r="AF1160" s="49"/>
      <c r="AW1160" s="32"/>
      <c r="AX1160" s="32"/>
      <c r="AY1160" s="32"/>
    </row>
    <row r="1161" spans="2:51" x14ac:dyDescent="0.2">
      <c r="B1161" s="44"/>
      <c r="F1161" s="46"/>
      <c r="G1161" s="46"/>
      <c r="H1161" s="46"/>
      <c r="I1161" s="46"/>
      <c r="J1161" s="46"/>
      <c r="K1161" s="5"/>
      <c r="AE1161" s="49"/>
      <c r="AF1161" s="49"/>
      <c r="AW1161" s="32"/>
      <c r="AX1161" s="32"/>
      <c r="AY1161" s="32"/>
    </row>
    <row r="1162" spans="2:51" x14ac:dyDescent="0.2">
      <c r="B1162" s="44"/>
      <c r="F1162" s="46"/>
      <c r="G1162" s="46"/>
      <c r="H1162" s="46"/>
      <c r="I1162" s="46"/>
      <c r="J1162" s="46"/>
      <c r="K1162" s="5"/>
      <c r="AE1162" s="49"/>
      <c r="AF1162" s="49"/>
      <c r="AW1162" s="32"/>
      <c r="AX1162" s="32"/>
      <c r="AY1162" s="32"/>
    </row>
    <row r="1163" spans="2:51" x14ac:dyDescent="0.2">
      <c r="B1163" s="44"/>
      <c r="F1163" s="46"/>
      <c r="G1163" s="46"/>
      <c r="H1163" s="46"/>
      <c r="I1163" s="46"/>
      <c r="J1163" s="46"/>
      <c r="K1163" s="5"/>
      <c r="AE1163" s="49"/>
      <c r="AF1163" s="49"/>
      <c r="AW1163" s="32"/>
      <c r="AX1163" s="32"/>
      <c r="AY1163" s="32"/>
    </row>
    <row r="1164" spans="2:51" x14ac:dyDescent="0.2">
      <c r="B1164" s="44"/>
      <c r="F1164" s="46"/>
      <c r="G1164" s="46"/>
      <c r="H1164" s="46"/>
      <c r="I1164" s="46"/>
      <c r="J1164" s="46"/>
      <c r="K1164" s="5"/>
      <c r="AE1164" s="49"/>
      <c r="AF1164" s="49"/>
      <c r="AW1164" s="32"/>
      <c r="AX1164" s="32"/>
      <c r="AY1164" s="32"/>
    </row>
    <row r="1165" spans="2:51" x14ac:dyDescent="0.2">
      <c r="B1165" s="44"/>
      <c r="F1165" s="46"/>
      <c r="G1165" s="46"/>
      <c r="H1165" s="46"/>
      <c r="I1165" s="46"/>
      <c r="J1165" s="46"/>
      <c r="K1165" s="5"/>
      <c r="AE1165" s="49"/>
      <c r="AF1165" s="49"/>
      <c r="AW1165" s="32"/>
      <c r="AX1165" s="32"/>
      <c r="AY1165" s="32"/>
    </row>
    <row r="1166" spans="2:51" x14ac:dyDescent="0.2">
      <c r="B1166" s="44"/>
      <c r="F1166" s="46"/>
      <c r="G1166" s="46"/>
      <c r="H1166" s="46"/>
      <c r="I1166" s="46"/>
      <c r="J1166" s="46"/>
      <c r="K1166" s="5"/>
      <c r="AE1166" s="49"/>
      <c r="AF1166" s="49"/>
      <c r="AW1166" s="32"/>
      <c r="AX1166" s="32"/>
      <c r="AY1166" s="32"/>
    </row>
    <row r="1167" spans="2:51" x14ac:dyDescent="0.2">
      <c r="B1167" s="44"/>
      <c r="F1167" s="46"/>
      <c r="G1167" s="46"/>
      <c r="H1167" s="46"/>
      <c r="I1167" s="46"/>
      <c r="J1167" s="46"/>
      <c r="K1167" s="5"/>
      <c r="AE1167" s="49"/>
      <c r="AF1167" s="49"/>
      <c r="AW1167" s="32"/>
      <c r="AX1167" s="32"/>
      <c r="AY1167" s="32"/>
    </row>
    <row r="1168" spans="2:51" x14ac:dyDescent="0.2">
      <c r="B1168" s="44"/>
      <c r="F1168" s="46"/>
      <c r="G1168" s="46"/>
      <c r="H1168" s="46"/>
      <c r="I1168" s="46"/>
      <c r="J1168" s="46"/>
      <c r="K1168" s="5"/>
      <c r="AE1168" s="49"/>
      <c r="AF1168" s="49"/>
      <c r="AW1168" s="32"/>
      <c r="AX1168" s="32"/>
      <c r="AY1168" s="32"/>
    </row>
    <row r="1169" spans="2:51" x14ac:dyDescent="0.2">
      <c r="B1169" s="44"/>
      <c r="F1169" s="46"/>
      <c r="G1169" s="46"/>
      <c r="H1169" s="46"/>
      <c r="I1169" s="46"/>
      <c r="J1169" s="46"/>
      <c r="K1169" s="5"/>
      <c r="AE1169" s="49"/>
      <c r="AF1169" s="49"/>
      <c r="AW1169" s="32"/>
      <c r="AX1169" s="32"/>
      <c r="AY1169" s="32"/>
    </row>
    <row r="1170" spans="2:51" x14ac:dyDescent="0.2">
      <c r="B1170" s="44"/>
      <c r="F1170" s="46"/>
      <c r="G1170" s="46"/>
      <c r="H1170" s="46"/>
      <c r="I1170" s="46"/>
      <c r="J1170" s="46"/>
      <c r="K1170" s="5"/>
      <c r="AE1170" s="49"/>
      <c r="AF1170" s="49"/>
      <c r="AW1170" s="32"/>
      <c r="AX1170" s="32"/>
      <c r="AY1170" s="32"/>
    </row>
    <row r="1171" spans="2:51" x14ac:dyDescent="0.2">
      <c r="B1171" s="44"/>
      <c r="F1171" s="46"/>
      <c r="G1171" s="46"/>
      <c r="H1171" s="46"/>
      <c r="I1171" s="46"/>
      <c r="J1171" s="46"/>
      <c r="K1171" s="5"/>
      <c r="AE1171" s="49"/>
      <c r="AF1171" s="49"/>
      <c r="AW1171" s="32"/>
      <c r="AX1171" s="32"/>
      <c r="AY1171" s="32"/>
    </row>
    <row r="1172" spans="2:51" x14ac:dyDescent="0.2">
      <c r="B1172" s="44"/>
      <c r="F1172" s="46"/>
      <c r="G1172" s="46"/>
      <c r="H1172" s="46"/>
      <c r="I1172" s="46"/>
      <c r="J1172" s="46"/>
      <c r="K1172" s="5"/>
      <c r="AE1172" s="49"/>
      <c r="AF1172" s="49"/>
      <c r="AW1172" s="32"/>
      <c r="AX1172" s="32"/>
      <c r="AY1172" s="32"/>
    </row>
    <row r="1173" spans="2:51" x14ac:dyDescent="0.2">
      <c r="B1173" s="44"/>
      <c r="F1173" s="46"/>
      <c r="G1173" s="46"/>
      <c r="H1173" s="46"/>
      <c r="I1173" s="46"/>
      <c r="J1173" s="46"/>
      <c r="K1173" s="5"/>
      <c r="AE1173" s="49"/>
      <c r="AF1173" s="49"/>
      <c r="AW1173" s="32"/>
      <c r="AX1173" s="32"/>
      <c r="AY1173" s="32"/>
    </row>
    <row r="1174" spans="2:51" x14ac:dyDescent="0.2">
      <c r="B1174" s="44"/>
      <c r="F1174" s="46"/>
      <c r="G1174" s="46"/>
      <c r="H1174" s="46"/>
      <c r="I1174" s="46"/>
      <c r="J1174" s="46"/>
      <c r="K1174" s="5"/>
      <c r="AE1174" s="49"/>
      <c r="AF1174" s="49"/>
      <c r="AW1174" s="32"/>
      <c r="AX1174" s="32"/>
      <c r="AY1174" s="32"/>
    </row>
    <row r="1175" spans="2:51" x14ac:dyDescent="0.2">
      <c r="B1175" s="44"/>
      <c r="F1175" s="46"/>
      <c r="G1175" s="46"/>
      <c r="H1175" s="46"/>
      <c r="I1175" s="46"/>
      <c r="J1175" s="46"/>
      <c r="K1175" s="5"/>
      <c r="AE1175" s="49"/>
      <c r="AF1175" s="49"/>
      <c r="AW1175" s="32"/>
      <c r="AX1175" s="32"/>
      <c r="AY1175" s="32"/>
    </row>
    <row r="1176" spans="2:51" x14ac:dyDescent="0.2">
      <c r="B1176" s="44"/>
      <c r="F1176" s="46"/>
      <c r="G1176" s="46"/>
      <c r="H1176" s="46"/>
      <c r="I1176" s="46"/>
      <c r="J1176" s="46"/>
      <c r="K1176" s="5"/>
      <c r="AE1176" s="49"/>
      <c r="AF1176" s="49"/>
      <c r="AW1176" s="32"/>
      <c r="AX1176" s="32"/>
      <c r="AY1176" s="32"/>
    </row>
    <row r="1177" spans="2:51" x14ac:dyDescent="0.2">
      <c r="B1177" s="44"/>
      <c r="F1177" s="46"/>
      <c r="G1177" s="46"/>
      <c r="H1177" s="46"/>
      <c r="I1177" s="46"/>
      <c r="J1177" s="46"/>
      <c r="K1177" s="5"/>
      <c r="AE1177" s="49"/>
      <c r="AF1177" s="49"/>
      <c r="AW1177" s="32"/>
      <c r="AX1177" s="32"/>
      <c r="AY1177" s="32"/>
    </row>
    <row r="1178" spans="2:51" x14ac:dyDescent="0.2">
      <c r="B1178" s="44"/>
      <c r="F1178" s="46"/>
      <c r="G1178" s="46"/>
      <c r="H1178" s="46"/>
      <c r="I1178" s="46"/>
      <c r="J1178" s="46"/>
      <c r="K1178" s="5"/>
      <c r="AE1178" s="49"/>
      <c r="AF1178" s="49"/>
      <c r="AW1178" s="32"/>
      <c r="AX1178" s="32"/>
      <c r="AY1178" s="32"/>
    </row>
    <row r="1179" spans="2:51" x14ac:dyDescent="0.2">
      <c r="B1179" s="44"/>
      <c r="F1179" s="46"/>
      <c r="G1179" s="46"/>
      <c r="H1179" s="46"/>
      <c r="I1179" s="46"/>
      <c r="J1179" s="46"/>
      <c r="K1179" s="5"/>
      <c r="AE1179" s="49"/>
      <c r="AF1179" s="49"/>
      <c r="AW1179" s="32"/>
      <c r="AX1179" s="32"/>
      <c r="AY1179" s="32"/>
    </row>
    <row r="1180" spans="2:51" x14ac:dyDescent="0.2">
      <c r="B1180" s="44"/>
      <c r="F1180" s="46"/>
      <c r="G1180" s="46"/>
      <c r="H1180" s="46"/>
      <c r="I1180" s="46"/>
      <c r="J1180" s="46"/>
      <c r="K1180" s="5"/>
      <c r="AE1180" s="49"/>
      <c r="AF1180" s="49"/>
      <c r="AW1180" s="32"/>
      <c r="AX1180" s="32"/>
      <c r="AY1180" s="32"/>
    </row>
    <row r="1181" spans="2:51" x14ac:dyDescent="0.2">
      <c r="B1181" s="44"/>
      <c r="F1181" s="46"/>
      <c r="G1181" s="46"/>
      <c r="H1181" s="46"/>
      <c r="I1181" s="46"/>
      <c r="J1181" s="46"/>
      <c r="K1181" s="5"/>
      <c r="AE1181" s="49"/>
      <c r="AF1181" s="49"/>
      <c r="AW1181" s="32"/>
      <c r="AX1181" s="32"/>
      <c r="AY1181" s="32"/>
    </row>
    <row r="1182" spans="2:51" x14ac:dyDescent="0.2">
      <c r="B1182" s="44"/>
      <c r="F1182" s="46"/>
      <c r="G1182" s="46"/>
      <c r="H1182" s="46"/>
      <c r="I1182" s="46"/>
      <c r="J1182" s="46"/>
      <c r="K1182" s="5"/>
      <c r="AE1182" s="49"/>
      <c r="AF1182" s="49"/>
      <c r="AW1182" s="32"/>
      <c r="AX1182" s="32"/>
      <c r="AY1182" s="32"/>
    </row>
    <row r="1183" spans="2:51" x14ac:dyDescent="0.2">
      <c r="B1183" s="44"/>
      <c r="F1183" s="46"/>
      <c r="G1183" s="46"/>
      <c r="H1183" s="46"/>
      <c r="I1183" s="46"/>
      <c r="J1183" s="46"/>
      <c r="K1183" s="5"/>
      <c r="AE1183" s="49"/>
      <c r="AF1183" s="49"/>
      <c r="AW1183" s="32"/>
      <c r="AX1183" s="32"/>
      <c r="AY1183" s="32"/>
    </row>
    <row r="1184" spans="2:51" x14ac:dyDescent="0.2">
      <c r="B1184" s="44"/>
      <c r="F1184" s="46"/>
      <c r="G1184" s="46"/>
      <c r="H1184" s="46"/>
      <c r="I1184" s="46"/>
      <c r="J1184" s="46"/>
      <c r="K1184" s="5"/>
      <c r="AE1184" s="49"/>
      <c r="AF1184" s="49"/>
      <c r="AW1184" s="32"/>
      <c r="AX1184" s="32"/>
      <c r="AY1184" s="32"/>
    </row>
    <row r="1185" spans="2:51" x14ac:dyDescent="0.2">
      <c r="B1185" s="44"/>
      <c r="F1185" s="46"/>
      <c r="G1185" s="46"/>
      <c r="H1185" s="46"/>
      <c r="I1185" s="46"/>
      <c r="J1185" s="46"/>
      <c r="K1185" s="5"/>
      <c r="AE1185" s="49"/>
      <c r="AF1185" s="49"/>
      <c r="AW1185" s="32"/>
      <c r="AX1185" s="32"/>
      <c r="AY1185" s="32"/>
    </row>
    <row r="1186" spans="2:51" x14ac:dyDescent="0.2">
      <c r="B1186" s="44"/>
      <c r="F1186" s="46"/>
      <c r="G1186" s="46"/>
      <c r="H1186" s="46"/>
      <c r="I1186" s="46"/>
      <c r="J1186" s="46"/>
      <c r="K1186" s="5"/>
      <c r="AE1186" s="49"/>
      <c r="AF1186" s="49"/>
      <c r="AW1186" s="32"/>
      <c r="AX1186" s="32"/>
      <c r="AY1186" s="32"/>
    </row>
    <row r="1187" spans="2:51" x14ac:dyDescent="0.2">
      <c r="B1187" s="44"/>
      <c r="F1187" s="46"/>
      <c r="G1187" s="46"/>
      <c r="H1187" s="46"/>
      <c r="I1187" s="46"/>
      <c r="J1187" s="46"/>
      <c r="K1187" s="5"/>
      <c r="AE1187" s="49"/>
      <c r="AF1187" s="49"/>
      <c r="AW1187" s="32"/>
      <c r="AX1187" s="32"/>
      <c r="AY1187" s="32"/>
    </row>
    <row r="1188" spans="2:51" x14ac:dyDescent="0.2">
      <c r="B1188" s="44"/>
      <c r="F1188" s="46"/>
      <c r="G1188" s="46"/>
      <c r="H1188" s="46"/>
      <c r="I1188" s="46"/>
      <c r="J1188" s="46"/>
      <c r="K1188" s="5"/>
      <c r="AE1188" s="49"/>
      <c r="AF1188" s="49"/>
      <c r="AW1188" s="32"/>
      <c r="AX1188" s="32"/>
      <c r="AY1188" s="32"/>
    </row>
    <row r="1189" spans="2:51" x14ac:dyDescent="0.2">
      <c r="B1189" s="44"/>
      <c r="F1189" s="46"/>
      <c r="G1189" s="46"/>
      <c r="H1189" s="46"/>
      <c r="I1189" s="46"/>
      <c r="J1189" s="46"/>
      <c r="K1189" s="5"/>
      <c r="AE1189" s="49"/>
      <c r="AF1189" s="49"/>
      <c r="AW1189" s="32"/>
      <c r="AX1189" s="32"/>
      <c r="AY1189" s="32"/>
    </row>
    <row r="1190" spans="2:51" x14ac:dyDescent="0.2">
      <c r="B1190" s="44"/>
      <c r="F1190" s="46"/>
      <c r="G1190" s="46"/>
      <c r="H1190" s="46"/>
      <c r="I1190" s="46"/>
      <c r="J1190" s="46"/>
      <c r="K1190" s="5"/>
      <c r="AE1190" s="49"/>
      <c r="AF1190" s="49"/>
      <c r="AW1190" s="32"/>
      <c r="AX1190" s="32"/>
      <c r="AY1190" s="32"/>
    </row>
    <row r="1191" spans="2:51" x14ac:dyDescent="0.2">
      <c r="B1191" s="44"/>
      <c r="F1191" s="46"/>
      <c r="G1191" s="46"/>
      <c r="H1191" s="46"/>
      <c r="I1191" s="46"/>
      <c r="J1191" s="46"/>
      <c r="K1191" s="5"/>
      <c r="AE1191" s="49"/>
      <c r="AF1191" s="49"/>
      <c r="AW1191" s="32"/>
      <c r="AX1191" s="32"/>
      <c r="AY1191" s="32"/>
    </row>
    <row r="1192" spans="2:51" x14ac:dyDescent="0.2">
      <c r="B1192" s="44"/>
      <c r="F1192" s="46"/>
      <c r="G1192" s="46"/>
      <c r="H1192" s="46"/>
      <c r="I1192" s="46"/>
      <c r="J1192" s="46"/>
      <c r="K1192" s="5"/>
      <c r="AE1192" s="49"/>
      <c r="AF1192" s="49"/>
      <c r="AW1192" s="32"/>
      <c r="AX1192" s="32"/>
      <c r="AY1192" s="32"/>
    </row>
    <row r="1193" spans="2:51" x14ac:dyDescent="0.2">
      <c r="B1193" s="44"/>
      <c r="F1193" s="46"/>
      <c r="G1193" s="46"/>
      <c r="H1193" s="46"/>
      <c r="I1193" s="46"/>
      <c r="J1193" s="46"/>
      <c r="K1193" s="5"/>
      <c r="AE1193" s="49"/>
      <c r="AF1193" s="49"/>
      <c r="AW1193" s="32"/>
      <c r="AX1193" s="32"/>
      <c r="AY1193" s="32"/>
    </row>
    <row r="1194" spans="2:51" x14ac:dyDescent="0.2">
      <c r="B1194" s="44"/>
      <c r="F1194" s="46"/>
      <c r="G1194" s="46"/>
      <c r="H1194" s="46"/>
      <c r="I1194" s="46"/>
      <c r="J1194" s="46"/>
      <c r="K1194" s="5"/>
      <c r="AE1194" s="49"/>
      <c r="AF1194" s="49"/>
      <c r="AW1194" s="32"/>
      <c r="AX1194" s="32"/>
      <c r="AY1194" s="32"/>
    </row>
    <row r="1195" spans="2:51" x14ac:dyDescent="0.2">
      <c r="B1195" s="44"/>
      <c r="F1195" s="46"/>
      <c r="G1195" s="46"/>
      <c r="H1195" s="46"/>
      <c r="I1195" s="46"/>
      <c r="J1195" s="46"/>
      <c r="K1195" s="5"/>
      <c r="AE1195" s="49"/>
      <c r="AF1195" s="49"/>
      <c r="AW1195" s="32"/>
      <c r="AX1195" s="32"/>
      <c r="AY1195" s="32"/>
    </row>
    <row r="1196" spans="2:51" x14ac:dyDescent="0.2">
      <c r="B1196" s="44"/>
      <c r="F1196" s="46"/>
      <c r="G1196" s="46"/>
      <c r="H1196" s="46"/>
      <c r="I1196" s="46"/>
      <c r="J1196" s="46"/>
      <c r="K1196" s="5"/>
      <c r="AE1196" s="49"/>
      <c r="AF1196" s="49"/>
      <c r="AW1196" s="32"/>
      <c r="AX1196" s="32"/>
      <c r="AY1196" s="32"/>
    </row>
    <row r="1197" spans="2:51" x14ac:dyDescent="0.2">
      <c r="B1197" s="44"/>
      <c r="F1197" s="46"/>
      <c r="G1197" s="46"/>
      <c r="H1197" s="46"/>
      <c r="I1197" s="46"/>
      <c r="J1197" s="46"/>
      <c r="K1197" s="5"/>
      <c r="AE1197" s="49"/>
      <c r="AF1197" s="49"/>
      <c r="AW1197" s="32"/>
      <c r="AX1197" s="32"/>
      <c r="AY1197" s="32"/>
    </row>
    <row r="1198" spans="2:51" x14ac:dyDescent="0.2">
      <c r="B1198" s="44"/>
      <c r="F1198" s="46"/>
      <c r="G1198" s="46"/>
      <c r="H1198" s="46"/>
      <c r="I1198" s="46"/>
      <c r="J1198" s="46"/>
      <c r="K1198" s="5"/>
      <c r="AE1198" s="49"/>
      <c r="AF1198" s="49"/>
      <c r="AW1198" s="32"/>
      <c r="AX1198" s="32"/>
      <c r="AY1198" s="32"/>
    </row>
    <row r="1199" spans="2:51" x14ac:dyDescent="0.2">
      <c r="B1199" s="44"/>
      <c r="F1199" s="46"/>
      <c r="G1199" s="46"/>
      <c r="H1199" s="46"/>
      <c r="I1199" s="46"/>
      <c r="J1199" s="46"/>
      <c r="K1199" s="5"/>
      <c r="AE1199" s="49"/>
      <c r="AF1199" s="49"/>
      <c r="AW1199" s="32"/>
      <c r="AX1199" s="32"/>
      <c r="AY1199" s="32"/>
    </row>
    <row r="1200" spans="2:51" x14ac:dyDescent="0.2">
      <c r="B1200" s="44"/>
      <c r="F1200" s="46"/>
      <c r="G1200" s="46"/>
      <c r="H1200" s="46"/>
      <c r="I1200" s="46"/>
      <c r="J1200" s="46"/>
      <c r="K1200" s="5"/>
      <c r="AE1200" s="49"/>
      <c r="AF1200" s="49"/>
      <c r="AW1200" s="32"/>
      <c r="AX1200" s="32"/>
      <c r="AY1200" s="32"/>
    </row>
    <row r="1201" spans="2:51" x14ac:dyDescent="0.2">
      <c r="B1201" s="44"/>
      <c r="F1201" s="46"/>
      <c r="G1201" s="46"/>
      <c r="H1201" s="46"/>
      <c r="I1201" s="46"/>
      <c r="J1201" s="46"/>
      <c r="K1201" s="5"/>
      <c r="AE1201" s="49"/>
      <c r="AF1201" s="49"/>
      <c r="AW1201" s="32"/>
      <c r="AX1201" s="32"/>
      <c r="AY1201" s="32"/>
    </row>
    <row r="1202" spans="2:51" x14ac:dyDescent="0.2">
      <c r="B1202" s="44"/>
      <c r="F1202" s="46"/>
      <c r="G1202" s="46"/>
      <c r="H1202" s="46"/>
      <c r="I1202" s="46"/>
      <c r="J1202" s="46"/>
      <c r="K1202" s="5"/>
      <c r="AE1202" s="49"/>
      <c r="AF1202" s="49"/>
      <c r="AW1202" s="32"/>
      <c r="AX1202" s="32"/>
      <c r="AY1202" s="32"/>
    </row>
    <row r="1203" spans="2:51" x14ac:dyDescent="0.2">
      <c r="B1203" s="44"/>
      <c r="F1203" s="46"/>
      <c r="G1203" s="46"/>
      <c r="H1203" s="46"/>
      <c r="I1203" s="46"/>
      <c r="J1203" s="46"/>
      <c r="K1203" s="5"/>
      <c r="AE1203" s="49"/>
      <c r="AF1203" s="49"/>
      <c r="AW1203" s="32"/>
      <c r="AX1203" s="32"/>
      <c r="AY1203" s="32"/>
    </row>
    <row r="1204" spans="2:51" x14ac:dyDescent="0.2">
      <c r="B1204" s="44"/>
      <c r="F1204" s="46"/>
      <c r="G1204" s="46"/>
      <c r="H1204" s="46"/>
      <c r="I1204" s="46"/>
      <c r="J1204" s="46"/>
      <c r="K1204" s="5"/>
      <c r="AE1204" s="49"/>
      <c r="AF1204" s="49"/>
      <c r="AW1204" s="32"/>
      <c r="AX1204" s="32"/>
      <c r="AY1204" s="32"/>
    </row>
    <row r="1205" spans="2:51" x14ac:dyDescent="0.2">
      <c r="B1205" s="44"/>
      <c r="F1205" s="46"/>
      <c r="G1205" s="46"/>
      <c r="H1205" s="46"/>
      <c r="I1205" s="46"/>
      <c r="J1205" s="46"/>
      <c r="K1205" s="5"/>
      <c r="AE1205" s="49"/>
      <c r="AF1205" s="49"/>
      <c r="AW1205" s="32"/>
      <c r="AX1205" s="32"/>
      <c r="AY1205" s="32"/>
    </row>
    <row r="1206" spans="2:51" x14ac:dyDescent="0.2">
      <c r="B1206" s="44"/>
      <c r="F1206" s="46"/>
      <c r="G1206" s="46"/>
      <c r="H1206" s="46"/>
      <c r="I1206" s="46"/>
      <c r="J1206" s="46"/>
      <c r="K1206" s="5"/>
      <c r="AE1206" s="49"/>
      <c r="AF1206" s="49"/>
      <c r="AW1206" s="32"/>
      <c r="AX1206" s="32"/>
      <c r="AY1206" s="32"/>
    </row>
    <row r="1207" spans="2:51" x14ac:dyDescent="0.2">
      <c r="B1207" s="44"/>
      <c r="F1207" s="46"/>
      <c r="G1207" s="46"/>
      <c r="H1207" s="46"/>
      <c r="I1207" s="46"/>
      <c r="J1207" s="46"/>
      <c r="K1207" s="5"/>
      <c r="AE1207" s="49"/>
      <c r="AF1207" s="49"/>
      <c r="AW1207" s="32"/>
      <c r="AX1207" s="32"/>
      <c r="AY1207" s="32"/>
    </row>
    <row r="1208" spans="2:51" x14ac:dyDescent="0.2">
      <c r="B1208" s="44"/>
      <c r="F1208" s="46"/>
      <c r="G1208" s="46"/>
      <c r="H1208" s="46"/>
      <c r="I1208" s="46"/>
      <c r="J1208" s="46"/>
      <c r="K1208" s="5"/>
      <c r="AE1208" s="49"/>
      <c r="AF1208" s="49"/>
      <c r="AW1208" s="32"/>
      <c r="AX1208" s="32"/>
      <c r="AY1208" s="32"/>
    </row>
    <row r="1209" spans="2:51" x14ac:dyDescent="0.2">
      <c r="B1209" s="44"/>
      <c r="F1209" s="46"/>
      <c r="G1209" s="46"/>
      <c r="H1209" s="46"/>
      <c r="I1209" s="46"/>
      <c r="J1209" s="46"/>
      <c r="K1209" s="5"/>
      <c r="AE1209" s="49"/>
      <c r="AF1209" s="49"/>
      <c r="AW1209" s="32"/>
      <c r="AX1209" s="32"/>
      <c r="AY1209" s="32"/>
    </row>
    <row r="1210" spans="2:51" x14ac:dyDescent="0.2">
      <c r="B1210" s="44"/>
      <c r="F1210" s="46"/>
      <c r="G1210" s="46"/>
      <c r="H1210" s="46"/>
      <c r="I1210" s="46"/>
      <c r="J1210" s="46"/>
      <c r="K1210" s="5"/>
      <c r="AE1210" s="49"/>
      <c r="AF1210" s="49"/>
      <c r="AW1210" s="32"/>
      <c r="AX1210" s="32"/>
      <c r="AY1210" s="32"/>
    </row>
    <row r="1211" spans="2:51" x14ac:dyDescent="0.2">
      <c r="B1211" s="44"/>
      <c r="F1211" s="46"/>
      <c r="G1211" s="46"/>
      <c r="H1211" s="46"/>
      <c r="I1211" s="46"/>
      <c r="J1211" s="46"/>
      <c r="K1211" s="5"/>
      <c r="AE1211" s="49"/>
      <c r="AF1211" s="49"/>
      <c r="AW1211" s="32"/>
      <c r="AX1211" s="32"/>
      <c r="AY1211" s="32"/>
    </row>
    <row r="1212" spans="2:51" x14ac:dyDescent="0.2">
      <c r="B1212" s="44"/>
      <c r="F1212" s="46"/>
      <c r="G1212" s="46"/>
      <c r="H1212" s="46"/>
      <c r="I1212" s="46"/>
      <c r="J1212" s="46"/>
      <c r="K1212" s="5"/>
      <c r="AE1212" s="49"/>
      <c r="AF1212" s="49"/>
      <c r="AW1212" s="32"/>
      <c r="AX1212" s="32"/>
      <c r="AY1212" s="32"/>
    </row>
    <row r="1213" spans="2:51" x14ac:dyDescent="0.2">
      <c r="B1213" s="44"/>
      <c r="F1213" s="46"/>
      <c r="G1213" s="46"/>
      <c r="H1213" s="46"/>
      <c r="I1213" s="46"/>
      <c r="J1213" s="46"/>
      <c r="K1213" s="5"/>
      <c r="AE1213" s="49"/>
      <c r="AF1213" s="49"/>
      <c r="AW1213" s="32"/>
      <c r="AX1213" s="32"/>
      <c r="AY1213" s="32"/>
    </row>
    <row r="1214" spans="2:51" x14ac:dyDescent="0.2">
      <c r="B1214" s="44"/>
      <c r="F1214" s="46"/>
      <c r="G1214" s="46"/>
      <c r="H1214" s="46"/>
      <c r="I1214" s="46"/>
      <c r="J1214" s="46"/>
      <c r="K1214" s="5"/>
      <c r="AE1214" s="49"/>
      <c r="AF1214" s="49"/>
      <c r="AW1214" s="32"/>
      <c r="AX1214" s="32"/>
      <c r="AY1214" s="32"/>
    </row>
    <row r="1215" spans="2:51" x14ac:dyDescent="0.2">
      <c r="B1215" s="44"/>
      <c r="F1215" s="46"/>
      <c r="G1215" s="46"/>
      <c r="H1215" s="46"/>
      <c r="I1215" s="46"/>
      <c r="J1215" s="46"/>
      <c r="K1215" s="5"/>
      <c r="AE1215" s="49"/>
      <c r="AF1215" s="49"/>
      <c r="AW1215" s="32"/>
      <c r="AX1215" s="32"/>
      <c r="AY1215" s="32"/>
    </row>
    <row r="1216" spans="2:51" x14ac:dyDescent="0.2">
      <c r="B1216" s="44"/>
      <c r="F1216" s="46"/>
      <c r="G1216" s="46"/>
      <c r="H1216" s="46"/>
      <c r="I1216" s="46"/>
      <c r="J1216" s="46"/>
      <c r="K1216" s="5"/>
      <c r="AE1216" s="49"/>
      <c r="AF1216" s="49"/>
      <c r="AW1216" s="32"/>
      <c r="AX1216" s="32"/>
      <c r="AY1216" s="32"/>
    </row>
    <row r="1217" spans="2:51" x14ac:dyDescent="0.2">
      <c r="B1217" s="44"/>
      <c r="F1217" s="46"/>
      <c r="G1217" s="46"/>
      <c r="H1217" s="46"/>
      <c r="I1217" s="46"/>
      <c r="J1217" s="46"/>
      <c r="K1217" s="5"/>
      <c r="AE1217" s="49"/>
      <c r="AF1217" s="49"/>
      <c r="AW1217" s="32"/>
      <c r="AX1217" s="32"/>
      <c r="AY1217" s="32"/>
    </row>
    <row r="1218" spans="2:51" x14ac:dyDescent="0.2">
      <c r="B1218" s="44"/>
      <c r="F1218" s="46"/>
      <c r="G1218" s="46"/>
      <c r="H1218" s="46"/>
      <c r="I1218" s="46"/>
      <c r="J1218" s="46"/>
      <c r="K1218" s="5"/>
      <c r="AE1218" s="49"/>
      <c r="AF1218" s="49"/>
      <c r="AW1218" s="32"/>
      <c r="AX1218" s="32"/>
      <c r="AY1218" s="32"/>
    </row>
    <row r="1219" spans="2:51" x14ac:dyDescent="0.2">
      <c r="B1219" s="44"/>
      <c r="F1219" s="46"/>
      <c r="G1219" s="46"/>
      <c r="H1219" s="46"/>
      <c r="I1219" s="46"/>
      <c r="J1219" s="46"/>
      <c r="K1219" s="5"/>
      <c r="AE1219" s="49"/>
      <c r="AF1219" s="49"/>
      <c r="AW1219" s="32"/>
      <c r="AX1219" s="32"/>
      <c r="AY1219" s="32"/>
    </row>
    <row r="1220" spans="2:51" x14ac:dyDescent="0.2">
      <c r="B1220" s="44"/>
      <c r="F1220" s="46"/>
      <c r="G1220" s="46"/>
      <c r="H1220" s="46"/>
      <c r="I1220" s="46"/>
      <c r="J1220" s="46"/>
      <c r="K1220" s="5"/>
      <c r="AE1220" s="49"/>
      <c r="AF1220" s="49"/>
      <c r="AW1220" s="32"/>
      <c r="AX1220" s="32"/>
      <c r="AY1220" s="32"/>
    </row>
    <row r="1221" spans="2:51" x14ac:dyDescent="0.2">
      <c r="B1221" s="44"/>
      <c r="F1221" s="46"/>
      <c r="G1221" s="46"/>
      <c r="H1221" s="46"/>
      <c r="I1221" s="46"/>
      <c r="J1221" s="46"/>
      <c r="K1221" s="5"/>
      <c r="AE1221" s="49"/>
      <c r="AF1221" s="49"/>
      <c r="AW1221" s="32"/>
      <c r="AX1221" s="32"/>
      <c r="AY1221" s="32"/>
    </row>
    <row r="1222" spans="2:51" x14ac:dyDescent="0.2">
      <c r="B1222" s="44"/>
      <c r="F1222" s="46"/>
      <c r="G1222" s="46"/>
      <c r="H1222" s="46"/>
      <c r="I1222" s="46"/>
      <c r="J1222" s="46"/>
      <c r="K1222" s="5"/>
      <c r="AE1222" s="49"/>
      <c r="AF1222" s="49"/>
      <c r="AW1222" s="32"/>
      <c r="AX1222" s="32"/>
      <c r="AY1222" s="32"/>
    </row>
    <row r="1223" spans="2:51" x14ac:dyDescent="0.2">
      <c r="B1223" s="44"/>
      <c r="F1223" s="46"/>
      <c r="G1223" s="46"/>
      <c r="H1223" s="46"/>
      <c r="I1223" s="46"/>
      <c r="J1223" s="46"/>
      <c r="K1223" s="5"/>
      <c r="AE1223" s="49"/>
      <c r="AF1223" s="49"/>
      <c r="AW1223" s="32"/>
      <c r="AX1223" s="32"/>
      <c r="AY1223" s="32"/>
    </row>
    <row r="1224" spans="2:51" x14ac:dyDescent="0.2">
      <c r="B1224" s="44"/>
      <c r="F1224" s="46"/>
      <c r="G1224" s="46"/>
      <c r="H1224" s="46"/>
      <c r="I1224" s="46"/>
      <c r="J1224" s="46"/>
      <c r="K1224" s="5"/>
      <c r="AE1224" s="49"/>
      <c r="AF1224" s="49"/>
      <c r="AW1224" s="32"/>
      <c r="AX1224" s="32"/>
      <c r="AY1224" s="32"/>
    </row>
    <row r="1225" spans="2:51" x14ac:dyDescent="0.2">
      <c r="B1225" s="44"/>
      <c r="F1225" s="46"/>
      <c r="G1225" s="46"/>
      <c r="H1225" s="46"/>
      <c r="I1225" s="46"/>
      <c r="J1225" s="46"/>
      <c r="K1225" s="5"/>
      <c r="AE1225" s="49"/>
      <c r="AF1225" s="49"/>
      <c r="AW1225" s="32"/>
      <c r="AX1225" s="32"/>
      <c r="AY1225" s="32"/>
    </row>
    <row r="1226" spans="2:51" x14ac:dyDescent="0.2">
      <c r="B1226" s="44"/>
      <c r="F1226" s="46"/>
      <c r="G1226" s="46"/>
      <c r="H1226" s="46"/>
      <c r="I1226" s="46"/>
      <c r="J1226" s="46"/>
      <c r="K1226" s="5"/>
      <c r="AE1226" s="49"/>
      <c r="AF1226" s="49"/>
      <c r="AW1226" s="32"/>
      <c r="AX1226" s="32"/>
      <c r="AY1226" s="32"/>
    </row>
    <row r="1227" spans="2:51" x14ac:dyDescent="0.2">
      <c r="B1227" s="44"/>
      <c r="F1227" s="46"/>
      <c r="G1227" s="46"/>
      <c r="H1227" s="46"/>
      <c r="I1227" s="46"/>
      <c r="J1227" s="46"/>
      <c r="K1227" s="5"/>
      <c r="AE1227" s="49"/>
      <c r="AF1227" s="49"/>
      <c r="AW1227" s="32"/>
      <c r="AX1227" s="32"/>
      <c r="AY1227" s="32"/>
    </row>
    <row r="1228" spans="2:51" x14ac:dyDescent="0.2">
      <c r="B1228" s="44"/>
      <c r="F1228" s="46"/>
      <c r="G1228" s="46"/>
      <c r="H1228" s="46"/>
      <c r="I1228" s="46"/>
      <c r="J1228" s="46"/>
      <c r="K1228" s="5"/>
      <c r="AE1228" s="49"/>
      <c r="AF1228" s="49"/>
      <c r="AW1228" s="32"/>
      <c r="AX1228" s="32"/>
      <c r="AY1228" s="32"/>
    </row>
    <row r="1229" spans="2:51" x14ac:dyDescent="0.2">
      <c r="B1229" s="44"/>
      <c r="F1229" s="46"/>
      <c r="G1229" s="46"/>
      <c r="H1229" s="46"/>
      <c r="I1229" s="46"/>
      <c r="J1229" s="46"/>
      <c r="K1229" s="5"/>
      <c r="AE1229" s="49"/>
      <c r="AF1229" s="49"/>
      <c r="AW1229" s="32"/>
      <c r="AX1229" s="32"/>
      <c r="AY1229" s="32"/>
    </row>
    <row r="1230" spans="2:51" x14ac:dyDescent="0.2">
      <c r="B1230" s="44"/>
      <c r="F1230" s="46"/>
      <c r="G1230" s="46"/>
      <c r="H1230" s="46"/>
      <c r="I1230" s="46"/>
      <c r="J1230" s="46"/>
      <c r="K1230" s="5"/>
      <c r="AE1230" s="49"/>
      <c r="AF1230" s="49"/>
      <c r="AW1230" s="32"/>
      <c r="AX1230" s="32"/>
      <c r="AY1230" s="32"/>
    </row>
    <row r="1231" spans="2:51" x14ac:dyDescent="0.2">
      <c r="B1231" s="44"/>
      <c r="F1231" s="46"/>
      <c r="G1231" s="46"/>
      <c r="H1231" s="46"/>
      <c r="I1231" s="46"/>
      <c r="J1231" s="46"/>
      <c r="K1231" s="5"/>
      <c r="AE1231" s="49"/>
      <c r="AF1231" s="49"/>
      <c r="AW1231" s="32"/>
      <c r="AX1231" s="32"/>
      <c r="AY1231" s="32"/>
    </row>
    <row r="1232" spans="2:51" x14ac:dyDescent="0.2">
      <c r="B1232" s="44"/>
      <c r="F1232" s="46"/>
      <c r="G1232" s="46"/>
      <c r="H1232" s="46"/>
      <c r="I1232" s="46"/>
      <c r="J1232" s="46"/>
      <c r="K1232" s="5"/>
      <c r="AE1232" s="49"/>
      <c r="AF1232" s="49"/>
      <c r="AW1232" s="32"/>
      <c r="AX1232" s="32"/>
      <c r="AY1232" s="32"/>
    </row>
    <row r="1233" spans="2:51" x14ac:dyDescent="0.2">
      <c r="B1233" s="44"/>
      <c r="F1233" s="46"/>
      <c r="G1233" s="46"/>
      <c r="H1233" s="46"/>
      <c r="I1233" s="46"/>
      <c r="J1233" s="46"/>
      <c r="K1233" s="5"/>
      <c r="AE1233" s="49"/>
      <c r="AF1233" s="49"/>
      <c r="AW1233" s="32"/>
      <c r="AX1233" s="32"/>
      <c r="AY1233" s="32"/>
    </row>
    <row r="1234" spans="2:51" x14ac:dyDescent="0.2">
      <c r="B1234" s="44"/>
      <c r="F1234" s="46"/>
      <c r="G1234" s="46"/>
      <c r="H1234" s="46"/>
      <c r="I1234" s="46"/>
      <c r="J1234" s="46"/>
      <c r="K1234" s="5"/>
      <c r="AE1234" s="49"/>
      <c r="AF1234" s="49"/>
      <c r="AW1234" s="32"/>
      <c r="AX1234" s="32"/>
      <c r="AY1234" s="32"/>
    </row>
    <row r="1235" spans="2:51" x14ac:dyDescent="0.2">
      <c r="B1235" s="44"/>
      <c r="F1235" s="46"/>
      <c r="G1235" s="46"/>
      <c r="H1235" s="46"/>
      <c r="I1235" s="46"/>
      <c r="J1235" s="46"/>
      <c r="K1235" s="5"/>
      <c r="AE1235" s="49"/>
      <c r="AF1235" s="49"/>
      <c r="AW1235" s="32"/>
      <c r="AX1235" s="32"/>
      <c r="AY1235" s="32"/>
    </row>
    <row r="1236" spans="2:51" x14ac:dyDescent="0.2">
      <c r="B1236" s="44"/>
      <c r="F1236" s="46"/>
      <c r="G1236" s="46"/>
      <c r="H1236" s="46"/>
      <c r="I1236" s="46"/>
      <c r="J1236" s="46"/>
      <c r="K1236" s="5"/>
      <c r="AE1236" s="49"/>
      <c r="AF1236" s="49"/>
      <c r="AW1236" s="32"/>
      <c r="AX1236" s="32"/>
      <c r="AY1236" s="32"/>
    </row>
    <row r="1237" spans="2:51" x14ac:dyDescent="0.2">
      <c r="B1237" s="44"/>
      <c r="F1237" s="46"/>
      <c r="G1237" s="46"/>
      <c r="H1237" s="46"/>
      <c r="I1237" s="46"/>
      <c r="J1237" s="46"/>
      <c r="K1237" s="5"/>
      <c r="AE1237" s="49"/>
      <c r="AF1237" s="49"/>
      <c r="AW1237" s="32"/>
      <c r="AX1237" s="32"/>
      <c r="AY1237" s="32"/>
    </row>
    <row r="1238" spans="2:51" x14ac:dyDescent="0.2">
      <c r="B1238" s="44"/>
      <c r="F1238" s="46"/>
      <c r="G1238" s="46"/>
      <c r="H1238" s="46"/>
      <c r="I1238" s="46"/>
      <c r="J1238" s="46"/>
      <c r="K1238" s="5"/>
      <c r="AE1238" s="49"/>
      <c r="AF1238" s="49"/>
      <c r="AW1238" s="32"/>
      <c r="AX1238" s="32"/>
      <c r="AY1238" s="32"/>
    </row>
    <row r="1239" spans="2:51" x14ac:dyDescent="0.2">
      <c r="B1239" s="44"/>
      <c r="F1239" s="46"/>
      <c r="G1239" s="46"/>
      <c r="H1239" s="46"/>
      <c r="I1239" s="46"/>
      <c r="J1239" s="46"/>
      <c r="K1239" s="5"/>
      <c r="AE1239" s="49"/>
      <c r="AF1239" s="49"/>
      <c r="AW1239" s="32"/>
      <c r="AX1239" s="32"/>
      <c r="AY1239" s="32"/>
    </row>
    <row r="1240" spans="2:51" x14ac:dyDescent="0.2">
      <c r="B1240" s="44"/>
      <c r="F1240" s="46"/>
      <c r="G1240" s="46"/>
      <c r="H1240" s="46"/>
      <c r="I1240" s="46"/>
      <c r="J1240" s="46"/>
      <c r="K1240" s="5"/>
      <c r="AE1240" s="49"/>
      <c r="AF1240" s="49"/>
      <c r="AW1240" s="32"/>
      <c r="AX1240" s="32"/>
      <c r="AY1240" s="32"/>
    </row>
    <row r="1241" spans="2:51" x14ac:dyDescent="0.2">
      <c r="B1241" s="44"/>
      <c r="F1241" s="46"/>
      <c r="G1241" s="46"/>
      <c r="H1241" s="46"/>
      <c r="I1241" s="46"/>
      <c r="J1241" s="46"/>
      <c r="K1241" s="5"/>
      <c r="AE1241" s="49"/>
      <c r="AF1241" s="49"/>
      <c r="AW1241" s="32"/>
      <c r="AX1241" s="32"/>
      <c r="AY1241" s="32"/>
    </row>
    <row r="1242" spans="2:51" x14ac:dyDescent="0.2">
      <c r="B1242" s="44"/>
      <c r="F1242" s="46"/>
      <c r="G1242" s="46"/>
      <c r="H1242" s="46"/>
      <c r="I1242" s="46"/>
      <c r="J1242" s="46"/>
      <c r="K1242" s="5"/>
      <c r="AE1242" s="49"/>
      <c r="AF1242" s="49"/>
      <c r="AW1242" s="32"/>
      <c r="AX1242" s="32"/>
      <c r="AY1242" s="32"/>
    </row>
    <row r="1243" spans="2:51" x14ac:dyDescent="0.2">
      <c r="B1243" s="44"/>
      <c r="F1243" s="46"/>
      <c r="G1243" s="46"/>
      <c r="H1243" s="46"/>
      <c r="I1243" s="46"/>
      <c r="J1243" s="46"/>
      <c r="K1243" s="5"/>
      <c r="AE1243" s="49"/>
      <c r="AF1243" s="49"/>
      <c r="AW1243" s="32"/>
      <c r="AX1243" s="32"/>
      <c r="AY1243" s="32"/>
    </row>
    <row r="1244" spans="2:51" x14ac:dyDescent="0.2">
      <c r="B1244" s="44"/>
      <c r="F1244" s="46"/>
      <c r="G1244" s="46"/>
      <c r="H1244" s="46"/>
      <c r="I1244" s="46"/>
      <c r="J1244" s="46"/>
      <c r="K1244" s="5"/>
      <c r="AE1244" s="49"/>
      <c r="AF1244" s="49"/>
      <c r="AW1244" s="32"/>
      <c r="AX1244" s="32"/>
      <c r="AY1244" s="32"/>
    </row>
    <row r="1245" spans="2:51" x14ac:dyDescent="0.2">
      <c r="B1245" s="44"/>
      <c r="F1245" s="46"/>
      <c r="G1245" s="46"/>
      <c r="H1245" s="46"/>
      <c r="I1245" s="46"/>
      <c r="J1245" s="46"/>
      <c r="K1245" s="5"/>
      <c r="AE1245" s="49"/>
      <c r="AF1245" s="49"/>
      <c r="AW1245" s="32"/>
      <c r="AX1245" s="32"/>
      <c r="AY1245" s="32"/>
    </row>
    <row r="1246" spans="2:51" x14ac:dyDescent="0.2">
      <c r="B1246" s="44"/>
      <c r="F1246" s="46"/>
      <c r="G1246" s="46"/>
      <c r="H1246" s="46"/>
      <c r="I1246" s="46"/>
      <c r="J1246" s="46"/>
      <c r="K1246" s="5"/>
      <c r="AE1246" s="49"/>
      <c r="AF1246" s="49"/>
      <c r="AW1246" s="32"/>
      <c r="AX1246" s="32"/>
      <c r="AY1246" s="32"/>
    </row>
    <row r="1247" spans="2:51" x14ac:dyDescent="0.2">
      <c r="B1247" s="44"/>
      <c r="F1247" s="46"/>
      <c r="G1247" s="46"/>
      <c r="H1247" s="46"/>
      <c r="I1247" s="46"/>
      <c r="J1247" s="46"/>
      <c r="K1247" s="5"/>
      <c r="AE1247" s="49"/>
      <c r="AF1247" s="49"/>
      <c r="AW1247" s="32"/>
      <c r="AX1247" s="32"/>
      <c r="AY1247" s="32"/>
    </row>
    <row r="1248" spans="2:51" x14ac:dyDescent="0.2">
      <c r="B1248" s="44"/>
      <c r="F1248" s="46"/>
      <c r="G1248" s="46"/>
      <c r="H1248" s="46"/>
      <c r="I1248" s="46"/>
      <c r="J1248" s="46"/>
      <c r="K1248" s="5"/>
      <c r="AE1248" s="49"/>
      <c r="AF1248" s="49"/>
      <c r="AW1248" s="32"/>
      <c r="AX1248" s="32"/>
      <c r="AY1248" s="32"/>
    </row>
    <row r="1249" spans="2:51" x14ac:dyDescent="0.2">
      <c r="B1249" s="44"/>
      <c r="F1249" s="46"/>
      <c r="G1249" s="46"/>
      <c r="H1249" s="46"/>
      <c r="I1249" s="46"/>
      <c r="J1249" s="46"/>
      <c r="K1249" s="5"/>
      <c r="AE1249" s="49"/>
      <c r="AF1249" s="49"/>
      <c r="AW1249" s="32"/>
      <c r="AX1249" s="32"/>
      <c r="AY1249" s="32"/>
    </row>
    <row r="1250" spans="2:51" x14ac:dyDescent="0.2">
      <c r="B1250" s="44"/>
      <c r="F1250" s="46"/>
      <c r="G1250" s="46"/>
      <c r="H1250" s="46"/>
      <c r="I1250" s="46"/>
      <c r="J1250" s="46"/>
      <c r="K1250" s="5"/>
      <c r="AE1250" s="49"/>
      <c r="AF1250" s="49"/>
      <c r="AW1250" s="32"/>
      <c r="AX1250" s="32"/>
      <c r="AY1250" s="32"/>
    </row>
    <row r="1251" spans="2:51" x14ac:dyDescent="0.2">
      <c r="B1251" s="44"/>
      <c r="F1251" s="46"/>
      <c r="G1251" s="46"/>
      <c r="H1251" s="46"/>
      <c r="I1251" s="46"/>
      <c r="J1251" s="46"/>
      <c r="K1251" s="5"/>
      <c r="AE1251" s="49"/>
      <c r="AF1251" s="49"/>
      <c r="AW1251" s="32"/>
      <c r="AX1251" s="32"/>
      <c r="AY1251" s="32"/>
    </row>
    <row r="1252" spans="2:51" x14ac:dyDescent="0.2">
      <c r="B1252" s="44"/>
      <c r="F1252" s="46"/>
      <c r="G1252" s="46"/>
      <c r="H1252" s="46"/>
      <c r="I1252" s="46"/>
      <c r="J1252" s="46"/>
      <c r="K1252" s="5"/>
      <c r="AE1252" s="49"/>
      <c r="AF1252" s="49"/>
      <c r="AW1252" s="32"/>
      <c r="AX1252" s="32"/>
      <c r="AY1252" s="32"/>
    </row>
    <row r="1253" spans="2:51" x14ac:dyDescent="0.2">
      <c r="B1253" s="44"/>
      <c r="F1253" s="46"/>
      <c r="G1253" s="46"/>
      <c r="H1253" s="46"/>
      <c r="I1253" s="46"/>
      <c r="J1253" s="46"/>
      <c r="K1253" s="5"/>
      <c r="AE1253" s="49"/>
      <c r="AF1253" s="49"/>
      <c r="AW1253" s="32"/>
      <c r="AX1253" s="32"/>
      <c r="AY1253" s="32"/>
    </row>
    <row r="1254" spans="2:51" x14ac:dyDescent="0.2">
      <c r="B1254" s="44"/>
      <c r="F1254" s="46"/>
      <c r="G1254" s="46"/>
      <c r="H1254" s="46"/>
      <c r="I1254" s="46"/>
      <c r="J1254" s="46"/>
      <c r="K1254" s="5"/>
      <c r="AE1254" s="49"/>
      <c r="AF1254" s="49"/>
      <c r="AW1254" s="32"/>
      <c r="AX1254" s="32"/>
      <c r="AY1254" s="32"/>
    </row>
    <row r="1255" spans="2:51" x14ac:dyDescent="0.2">
      <c r="B1255" s="44"/>
      <c r="F1255" s="46"/>
      <c r="G1255" s="46"/>
      <c r="H1255" s="46"/>
      <c r="I1255" s="46"/>
      <c r="J1255" s="46"/>
      <c r="K1255" s="5"/>
      <c r="AE1255" s="49"/>
      <c r="AF1255" s="49"/>
      <c r="AW1255" s="32"/>
      <c r="AX1255" s="32"/>
      <c r="AY1255" s="32"/>
    </row>
    <row r="1256" spans="2:51" x14ac:dyDescent="0.2">
      <c r="B1256" s="44"/>
      <c r="F1256" s="46"/>
      <c r="G1256" s="46"/>
      <c r="H1256" s="46"/>
      <c r="I1256" s="46"/>
      <c r="J1256" s="46"/>
      <c r="K1256" s="5"/>
      <c r="AE1256" s="49"/>
      <c r="AF1256" s="49"/>
      <c r="AW1256" s="32"/>
      <c r="AX1256" s="32"/>
      <c r="AY1256" s="32"/>
    </row>
    <row r="1257" spans="2:51" x14ac:dyDescent="0.2">
      <c r="B1257" s="44"/>
      <c r="F1257" s="46"/>
      <c r="G1257" s="46"/>
      <c r="H1257" s="46"/>
      <c r="I1257" s="46"/>
      <c r="J1257" s="46"/>
      <c r="K1257" s="5"/>
      <c r="AE1257" s="49"/>
      <c r="AF1257" s="49"/>
      <c r="AW1257" s="32"/>
      <c r="AX1257" s="32"/>
      <c r="AY1257" s="32"/>
    </row>
    <row r="1258" spans="2:51" x14ac:dyDescent="0.2">
      <c r="B1258" s="44"/>
      <c r="F1258" s="46"/>
      <c r="G1258" s="46"/>
      <c r="H1258" s="46"/>
      <c r="I1258" s="46"/>
      <c r="J1258" s="46"/>
      <c r="K1258" s="5"/>
      <c r="AE1258" s="49"/>
      <c r="AF1258" s="49"/>
      <c r="AW1258" s="32"/>
      <c r="AX1258" s="32"/>
      <c r="AY1258" s="32"/>
    </row>
    <row r="1259" spans="2:51" x14ac:dyDescent="0.2">
      <c r="B1259" s="44"/>
      <c r="F1259" s="46"/>
      <c r="G1259" s="46"/>
      <c r="H1259" s="46"/>
      <c r="I1259" s="46"/>
      <c r="J1259" s="46"/>
      <c r="K1259" s="5"/>
      <c r="AE1259" s="49"/>
      <c r="AF1259" s="49"/>
      <c r="AW1259" s="32"/>
      <c r="AX1259" s="32"/>
      <c r="AY1259" s="32"/>
    </row>
    <row r="1260" spans="2:51" x14ac:dyDescent="0.2">
      <c r="B1260" s="44"/>
      <c r="F1260" s="46"/>
      <c r="G1260" s="46"/>
      <c r="H1260" s="46"/>
      <c r="I1260" s="46"/>
      <c r="J1260" s="46"/>
      <c r="K1260" s="5"/>
      <c r="AE1260" s="49"/>
      <c r="AF1260" s="49"/>
      <c r="AW1260" s="32"/>
      <c r="AX1260" s="32"/>
      <c r="AY1260" s="32"/>
    </row>
    <row r="1261" spans="2:51" x14ac:dyDescent="0.2">
      <c r="B1261" s="44"/>
      <c r="F1261" s="46"/>
      <c r="G1261" s="46"/>
      <c r="H1261" s="46"/>
      <c r="I1261" s="46"/>
      <c r="J1261" s="46"/>
      <c r="K1261" s="5"/>
      <c r="AE1261" s="49"/>
      <c r="AF1261" s="49"/>
      <c r="AW1261" s="32"/>
      <c r="AX1261" s="32"/>
      <c r="AY1261" s="32"/>
    </row>
    <row r="1262" spans="2:51" x14ac:dyDescent="0.2">
      <c r="B1262" s="44"/>
      <c r="F1262" s="46"/>
      <c r="G1262" s="46"/>
      <c r="H1262" s="46"/>
      <c r="I1262" s="46"/>
      <c r="J1262" s="46"/>
      <c r="K1262" s="5"/>
      <c r="AE1262" s="49"/>
      <c r="AF1262" s="49"/>
      <c r="AW1262" s="32"/>
      <c r="AX1262" s="32"/>
      <c r="AY1262" s="32"/>
    </row>
    <row r="1263" spans="2:51" x14ac:dyDescent="0.2">
      <c r="B1263" s="44"/>
      <c r="F1263" s="46"/>
      <c r="G1263" s="46"/>
      <c r="H1263" s="46"/>
      <c r="I1263" s="46"/>
      <c r="J1263" s="46"/>
      <c r="K1263" s="5"/>
      <c r="AE1263" s="49"/>
      <c r="AF1263" s="49"/>
      <c r="AW1263" s="32"/>
      <c r="AX1263" s="32"/>
      <c r="AY1263" s="32"/>
    </row>
    <row r="1264" spans="2:51" x14ac:dyDescent="0.2">
      <c r="B1264" s="44"/>
      <c r="F1264" s="46"/>
      <c r="G1264" s="46"/>
      <c r="H1264" s="46"/>
      <c r="I1264" s="46"/>
      <c r="J1264" s="46"/>
      <c r="K1264" s="5"/>
      <c r="AE1264" s="49"/>
      <c r="AF1264" s="49"/>
      <c r="AW1264" s="32"/>
      <c r="AX1264" s="32"/>
      <c r="AY1264" s="32"/>
    </row>
    <row r="1265" spans="2:51" x14ac:dyDescent="0.2">
      <c r="B1265" s="44"/>
      <c r="F1265" s="46"/>
      <c r="G1265" s="46"/>
      <c r="H1265" s="46"/>
      <c r="I1265" s="46"/>
      <c r="J1265" s="46"/>
      <c r="K1265" s="5"/>
      <c r="AE1265" s="49"/>
      <c r="AF1265" s="49"/>
      <c r="AW1265" s="32"/>
      <c r="AX1265" s="32"/>
      <c r="AY1265" s="32"/>
    </row>
    <row r="1266" spans="2:51" x14ac:dyDescent="0.2">
      <c r="B1266" s="44"/>
      <c r="F1266" s="46"/>
      <c r="G1266" s="46"/>
      <c r="H1266" s="46"/>
      <c r="I1266" s="46"/>
      <c r="J1266" s="46"/>
      <c r="K1266" s="5"/>
      <c r="AE1266" s="49"/>
      <c r="AF1266" s="49"/>
      <c r="AW1266" s="32"/>
      <c r="AX1266" s="32"/>
      <c r="AY1266" s="32"/>
    </row>
    <row r="1267" spans="2:51" x14ac:dyDescent="0.2">
      <c r="B1267" s="44"/>
      <c r="F1267" s="46"/>
      <c r="G1267" s="46"/>
      <c r="H1267" s="46"/>
      <c r="I1267" s="46"/>
      <c r="J1267" s="46"/>
      <c r="K1267" s="5"/>
      <c r="AE1267" s="49"/>
      <c r="AF1267" s="49"/>
      <c r="AW1267" s="32"/>
      <c r="AX1267" s="32"/>
      <c r="AY1267" s="32"/>
    </row>
    <row r="1268" spans="2:51" x14ac:dyDescent="0.2">
      <c r="B1268" s="44"/>
      <c r="F1268" s="46"/>
      <c r="G1268" s="46"/>
      <c r="H1268" s="46"/>
      <c r="I1268" s="46"/>
      <c r="J1268" s="46"/>
      <c r="K1268" s="5"/>
      <c r="AE1268" s="49"/>
      <c r="AF1268" s="49"/>
    </row>
    <row r="1269" spans="2:51" x14ac:dyDescent="0.2">
      <c r="B1269" s="44"/>
      <c r="F1269" s="46"/>
      <c r="G1269" s="46"/>
      <c r="H1269" s="46"/>
      <c r="I1269" s="46"/>
      <c r="J1269" s="46"/>
      <c r="K1269" s="5"/>
      <c r="AE1269" s="49"/>
      <c r="AF1269" s="49"/>
    </row>
    <row r="1270" spans="2:51" x14ac:dyDescent="0.2">
      <c r="B1270" s="44"/>
      <c r="F1270" s="46"/>
      <c r="G1270" s="46"/>
      <c r="H1270" s="46"/>
      <c r="I1270" s="46"/>
      <c r="J1270" s="46"/>
      <c r="K1270" s="5"/>
      <c r="AE1270" s="49"/>
      <c r="AF1270" s="49"/>
    </row>
    <row r="1271" spans="2:51" x14ac:dyDescent="0.2">
      <c r="B1271" s="44"/>
      <c r="F1271" s="46"/>
      <c r="G1271" s="46"/>
      <c r="H1271" s="46"/>
      <c r="I1271" s="46"/>
      <c r="J1271" s="46"/>
      <c r="K1271" s="5"/>
      <c r="AE1271" s="49"/>
      <c r="AF1271" s="49"/>
    </row>
    <row r="1272" spans="2:51" x14ac:dyDescent="0.2">
      <c r="B1272" s="44"/>
      <c r="F1272" s="46"/>
      <c r="G1272" s="46"/>
      <c r="H1272" s="46"/>
      <c r="I1272" s="46"/>
      <c r="J1272" s="46"/>
      <c r="K1272" s="5"/>
      <c r="AE1272" s="49"/>
      <c r="AF1272" s="49"/>
    </row>
    <row r="1273" spans="2:51" x14ac:dyDescent="0.2">
      <c r="B1273" s="44"/>
      <c r="F1273" s="46"/>
      <c r="G1273" s="46"/>
      <c r="H1273" s="46"/>
      <c r="I1273" s="46"/>
      <c r="J1273" s="46"/>
      <c r="K1273" s="5"/>
      <c r="AE1273" s="49"/>
      <c r="AF1273" s="49"/>
    </row>
    <row r="1274" spans="2:51" x14ac:dyDescent="0.2">
      <c r="B1274" s="44"/>
      <c r="F1274" s="46"/>
      <c r="G1274" s="46"/>
      <c r="H1274" s="46"/>
      <c r="I1274" s="46"/>
      <c r="J1274" s="46"/>
      <c r="K1274" s="5"/>
      <c r="AE1274" s="49"/>
      <c r="AF1274" s="49"/>
    </row>
    <row r="1275" spans="2:51" x14ac:dyDescent="0.2">
      <c r="B1275" s="44"/>
      <c r="F1275" s="46"/>
      <c r="G1275" s="46"/>
      <c r="H1275" s="46"/>
      <c r="I1275" s="46"/>
      <c r="J1275" s="46"/>
      <c r="K1275" s="5"/>
      <c r="AE1275" s="49"/>
      <c r="AF1275" s="49"/>
    </row>
    <row r="1276" spans="2:51" x14ac:dyDescent="0.2">
      <c r="B1276" s="44"/>
      <c r="F1276" s="46"/>
      <c r="G1276" s="46"/>
      <c r="H1276" s="46"/>
      <c r="I1276" s="46"/>
      <c r="J1276" s="46"/>
      <c r="K1276" s="5"/>
      <c r="AE1276" s="49"/>
      <c r="AF1276" s="49"/>
    </row>
    <row r="1277" spans="2:51" x14ac:dyDescent="0.2">
      <c r="B1277" s="44"/>
      <c r="F1277" s="46"/>
      <c r="G1277" s="46"/>
      <c r="H1277" s="46"/>
      <c r="I1277" s="46"/>
      <c r="J1277" s="46"/>
      <c r="K1277" s="5"/>
      <c r="AE1277" s="49"/>
      <c r="AF1277" s="49"/>
    </row>
    <row r="1278" spans="2:51" x14ac:dyDescent="0.2">
      <c r="B1278" s="44"/>
      <c r="F1278" s="46"/>
      <c r="G1278" s="46"/>
      <c r="H1278" s="46"/>
      <c r="I1278" s="46"/>
      <c r="J1278" s="46"/>
      <c r="K1278" s="5"/>
      <c r="AE1278" s="49"/>
      <c r="AF1278" s="49"/>
    </row>
    <row r="1279" spans="2:51" x14ac:dyDescent="0.2">
      <c r="B1279" s="44"/>
      <c r="F1279" s="46"/>
      <c r="G1279" s="46"/>
      <c r="H1279" s="46"/>
      <c r="I1279" s="46"/>
      <c r="J1279" s="46"/>
      <c r="K1279" s="5"/>
      <c r="AE1279" s="49"/>
      <c r="AF1279" s="49"/>
    </row>
    <row r="1280" spans="2:51" x14ac:dyDescent="0.2">
      <c r="B1280" s="44"/>
      <c r="F1280" s="46"/>
      <c r="G1280" s="46"/>
      <c r="H1280" s="46"/>
      <c r="I1280" s="46"/>
      <c r="J1280" s="46"/>
      <c r="K1280" s="5"/>
      <c r="AE1280" s="49"/>
      <c r="AF1280" s="49"/>
    </row>
    <row r="1281" spans="2:54" s="48" customFormat="1" x14ac:dyDescent="0.2">
      <c r="B1281" s="44"/>
      <c r="C1281" s="45"/>
      <c r="D1281" s="32"/>
      <c r="E1281" s="32"/>
      <c r="F1281" s="46"/>
      <c r="G1281" s="46"/>
      <c r="H1281" s="46"/>
      <c r="I1281" s="46"/>
      <c r="J1281" s="46"/>
      <c r="K1281" s="5"/>
      <c r="L1281" s="47"/>
      <c r="M1281" s="32"/>
      <c r="N1281" s="32"/>
      <c r="O1281" s="32"/>
      <c r="P1281" s="32"/>
      <c r="Q1281" s="32"/>
      <c r="R1281" s="32"/>
      <c r="S1281" s="32"/>
      <c r="T1281" s="32"/>
      <c r="U1281" s="32"/>
      <c r="V1281" s="32"/>
      <c r="W1281" s="32"/>
      <c r="X1281" s="32"/>
      <c r="Y1281" s="32"/>
      <c r="Z1281" s="32"/>
      <c r="AA1281" s="32"/>
      <c r="AB1281" s="32"/>
      <c r="AE1281" s="49"/>
      <c r="AF1281" s="49"/>
      <c r="AH1281" s="32"/>
      <c r="AI1281" s="32"/>
      <c r="AJ1281" s="32"/>
      <c r="AK1281" s="32"/>
      <c r="AL1281" s="32"/>
      <c r="AM1281" s="32"/>
      <c r="AN1281" s="32"/>
      <c r="AO1281" s="32"/>
      <c r="AP1281" s="32"/>
      <c r="AQ1281" s="5"/>
      <c r="AR1281" s="32"/>
      <c r="AS1281" s="32"/>
      <c r="AT1281" s="50"/>
      <c r="AU1281" s="50"/>
      <c r="AV1281" s="50"/>
      <c r="AW1281" s="50"/>
      <c r="AX1281" s="50"/>
      <c r="AY1281" s="50"/>
      <c r="AZ1281" s="32"/>
      <c r="BA1281" s="5"/>
      <c r="BB1281" s="50"/>
    </row>
    <row r="1282" spans="2:54" s="48" customFormat="1" x14ac:dyDescent="0.2">
      <c r="B1282" s="44"/>
      <c r="C1282" s="45"/>
      <c r="D1282" s="32"/>
      <c r="E1282" s="32"/>
      <c r="F1282" s="46"/>
      <c r="G1282" s="46"/>
      <c r="H1282" s="46"/>
      <c r="I1282" s="46"/>
      <c r="J1282" s="46"/>
      <c r="K1282" s="5"/>
      <c r="L1282" s="47"/>
      <c r="M1282" s="32"/>
      <c r="N1282" s="32"/>
      <c r="O1282" s="32"/>
      <c r="P1282" s="32"/>
      <c r="Q1282" s="32"/>
      <c r="R1282" s="32"/>
      <c r="S1282" s="32"/>
      <c r="T1282" s="32"/>
      <c r="U1282" s="32"/>
      <c r="V1282" s="32"/>
      <c r="W1282" s="32"/>
      <c r="X1282" s="32"/>
      <c r="Y1282" s="32"/>
      <c r="Z1282" s="32"/>
      <c r="AA1282" s="32"/>
      <c r="AB1282" s="32"/>
      <c r="AE1282" s="49"/>
      <c r="AF1282" s="49"/>
      <c r="AH1282" s="32"/>
      <c r="AI1282" s="32"/>
      <c r="AJ1282" s="32"/>
      <c r="AK1282" s="32"/>
      <c r="AL1282" s="32"/>
      <c r="AM1282" s="32"/>
      <c r="AN1282" s="32"/>
      <c r="AO1282" s="32"/>
      <c r="AP1282" s="32"/>
      <c r="AQ1282" s="5"/>
      <c r="AR1282" s="32"/>
      <c r="AS1282" s="32"/>
      <c r="AT1282" s="50"/>
      <c r="AU1282" s="50"/>
      <c r="AV1282" s="50"/>
      <c r="AW1282" s="50"/>
      <c r="AX1282" s="50"/>
      <c r="AY1282" s="50"/>
      <c r="AZ1282" s="32"/>
      <c r="BA1282" s="5"/>
      <c r="BB1282" s="50"/>
    </row>
    <row r="1283" spans="2:54" s="48" customFormat="1" x14ac:dyDescent="0.2">
      <c r="B1283" s="44"/>
      <c r="C1283" s="45"/>
      <c r="D1283" s="32"/>
      <c r="E1283" s="32"/>
      <c r="F1283" s="46"/>
      <c r="G1283" s="46"/>
      <c r="H1283" s="46"/>
      <c r="I1283" s="46"/>
      <c r="J1283" s="46"/>
      <c r="K1283" s="5"/>
      <c r="L1283" s="47"/>
      <c r="M1283" s="32"/>
      <c r="N1283" s="32"/>
      <c r="O1283" s="32"/>
      <c r="P1283" s="32"/>
      <c r="Q1283" s="32"/>
      <c r="R1283" s="32"/>
      <c r="S1283" s="32"/>
      <c r="T1283" s="32"/>
      <c r="U1283" s="32"/>
      <c r="V1283" s="32"/>
      <c r="W1283" s="32"/>
      <c r="X1283" s="32"/>
      <c r="Y1283" s="32"/>
      <c r="Z1283" s="32"/>
      <c r="AA1283" s="32"/>
      <c r="AB1283" s="32"/>
      <c r="AE1283" s="49"/>
      <c r="AF1283" s="49"/>
      <c r="AH1283" s="32"/>
      <c r="AI1283" s="32"/>
      <c r="AJ1283" s="32"/>
      <c r="AK1283" s="32"/>
      <c r="AL1283" s="32"/>
      <c r="AM1283" s="32"/>
      <c r="AN1283" s="32"/>
      <c r="AO1283" s="32"/>
      <c r="AP1283" s="32"/>
      <c r="AQ1283" s="5"/>
      <c r="AR1283" s="32"/>
      <c r="AS1283" s="32"/>
      <c r="AT1283" s="50"/>
      <c r="AU1283" s="50"/>
      <c r="AV1283" s="50"/>
      <c r="AW1283" s="50"/>
      <c r="AX1283" s="50"/>
      <c r="AY1283" s="50"/>
      <c r="AZ1283" s="32"/>
      <c r="BA1283" s="5"/>
      <c r="BB1283" s="50"/>
    </row>
    <row r="1284" spans="2:54" s="48" customFormat="1" x14ac:dyDescent="0.2">
      <c r="B1284" s="44"/>
      <c r="C1284" s="45"/>
      <c r="D1284" s="32"/>
      <c r="E1284" s="32"/>
      <c r="F1284" s="46"/>
      <c r="G1284" s="46"/>
      <c r="H1284" s="46"/>
      <c r="I1284" s="46"/>
      <c r="J1284" s="46"/>
      <c r="K1284" s="5"/>
      <c r="L1284" s="47"/>
      <c r="M1284" s="32"/>
      <c r="N1284" s="32"/>
      <c r="O1284" s="32"/>
      <c r="P1284" s="32"/>
      <c r="Q1284" s="32"/>
      <c r="R1284" s="32"/>
      <c r="S1284" s="32"/>
      <c r="T1284" s="32"/>
      <c r="U1284" s="32"/>
      <c r="V1284" s="32"/>
      <c r="W1284" s="32"/>
      <c r="X1284" s="32"/>
      <c r="Y1284" s="32"/>
      <c r="Z1284" s="32"/>
      <c r="AA1284" s="32"/>
      <c r="AB1284" s="32"/>
      <c r="AE1284" s="49"/>
      <c r="AF1284" s="49"/>
      <c r="AH1284" s="32"/>
      <c r="AI1284" s="32"/>
      <c r="AJ1284" s="32"/>
      <c r="AK1284" s="32"/>
      <c r="AL1284" s="32"/>
      <c r="AM1284" s="32"/>
      <c r="AN1284" s="32"/>
      <c r="AO1284" s="32"/>
      <c r="AP1284" s="32"/>
      <c r="AQ1284" s="5"/>
      <c r="AR1284" s="32"/>
      <c r="AS1284" s="32"/>
      <c r="AT1284" s="50"/>
      <c r="AU1284" s="50"/>
      <c r="AV1284" s="50"/>
      <c r="AW1284" s="50"/>
      <c r="AX1284" s="50"/>
      <c r="AY1284" s="50"/>
      <c r="AZ1284" s="32"/>
      <c r="BA1284" s="5"/>
      <c r="BB1284" s="50"/>
    </row>
    <row r="1285" spans="2:54" s="48" customFormat="1" x14ac:dyDescent="0.2">
      <c r="B1285" s="44"/>
      <c r="C1285" s="45"/>
      <c r="D1285" s="32"/>
      <c r="E1285" s="32"/>
      <c r="F1285" s="46"/>
      <c r="G1285" s="46"/>
      <c r="H1285" s="46"/>
      <c r="I1285" s="46"/>
      <c r="J1285" s="46"/>
      <c r="K1285" s="5"/>
      <c r="L1285" s="47"/>
      <c r="M1285" s="32"/>
      <c r="N1285" s="32"/>
      <c r="O1285" s="32"/>
      <c r="P1285" s="32"/>
      <c r="Q1285" s="32"/>
      <c r="R1285" s="32"/>
      <c r="S1285" s="32"/>
      <c r="T1285" s="32"/>
      <c r="U1285" s="32"/>
      <c r="V1285" s="32"/>
      <c r="W1285" s="32"/>
      <c r="X1285" s="32"/>
      <c r="Y1285" s="32"/>
      <c r="Z1285" s="32"/>
      <c r="AA1285" s="32"/>
      <c r="AB1285" s="32"/>
      <c r="AE1285" s="49"/>
      <c r="AF1285" s="49"/>
      <c r="AH1285" s="32"/>
      <c r="AI1285" s="32"/>
      <c r="AJ1285" s="32"/>
      <c r="AK1285" s="32"/>
      <c r="AL1285" s="32"/>
      <c r="AM1285" s="32"/>
      <c r="AN1285" s="32"/>
      <c r="AO1285" s="32"/>
      <c r="AP1285" s="32"/>
      <c r="AQ1285" s="5"/>
      <c r="AR1285" s="32"/>
      <c r="AS1285" s="32"/>
      <c r="AT1285" s="50"/>
      <c r="AU1285" s="50"/>
      <c r="AV1285" s="50"/>
      <c r="AW1285" s="50"/>
      <c r="AX1285" s="50"/>
      <c r="AY1285" s="50"/>
      <c r="AZ1285" s="32"/>
      <c r="BA1285" s="5"/>
      <c r="BB1285" s="50"/>
    </row>
    <row r="1286" spans="2:54" s="48" customFormat="1" x14ac:dyDescent="0.2">
      <c r="B1286" s="44"/>
      <c r="C1286" s="45"/>
      <c r="D1286" s="32"/>
      <c r="E1286" s="32"/>
      <c r="F1286" s="46"/>
      <c r="G1286" s="46"/>
      <c r="H1286" s="46"/>
      <c r="I1286" s="46"/>
      <c r="J1286" s="46"/>
      <c r="K1286" s="5"/>
      <c r="L1286" s="47"/>
      <c r="M1286" s="32"/>
      <c r="N1286" s="32"/>
      <c r="O1286" s="32"/>
      <c r="P1286" s="32"/>
      <c r="Q1286" s="32"/>
      <c r="R1286" s="32"/>
      <c r="S1286" s="32"/>
      <c r="T1286" s="32"/>
      <c r="U1286" s="32"/>
      <c r="V1286" s="32"/>
      <c r="W1286" s="32"/>
      <c r="X1286" s="32"/>
      <c r="Y1286" s="32"/>
      <c r="Z1286" s="32"/>
      <c r="AA1286" s="32"/>
      <c r="AB1286" s="32"/>
      <c r="AE1286" s="49"/>
      <c r="AF1286" s="49"/>
      <c r="AH1286" s="32"/>
      <c r="AI1286" s="32"/>
      <c r="AJ1286" s="32"/>
      <c r="AK1286" s="32"/>
      <c r="AL1286" s="32"/>
      <c r="AM1286" s="32"/>
      <c r="AN1286" s="32"/>
      <c r="AO1286" s="32"/>
      <c r="AP1286" s="32"/>
      <c r="AQ1286" s="5"/>
      <c r="AR1286" s="32"/>
      <c r="AS1286" s="32"/>
      <c r="AT1286" s="50"/>
      <c r="AU1286" s="50"/>
      <c r="AV1286" s="50"/>
      <c r="AW1286" s="50"/>
      <c r="AX1286" s="50"/>
      <c r="AY1286" s="50"/>
      <c r="AZ1286" s="32"/>
      <c r="BA1286" s="5"/>
      <c r="BB1286" s="50"/>
    </row>
    <row r="1287" spans="2:54" s="48" customFormat="1" x14ac:dyDescent="0.2">
      <c r="B1287" s="44"/>
      <c r="C1287" s="45"/>
      <c r="D1287" s="32"/>
      <c r="E1287" s="32"/>
      <c r="F1287" s="46"/>
      <c r="G1287" s="46"/>
      <c r="H1287" s="46"/>
      <c r="I1287" s="46"/>
      <c r="J1287" s="46"/>
      <c r="K1287" s="5"/>
      <c r="L1287" s="47"/>
      <c r="M1287" s="32"/>
      <c r="N1287" s="32"/>
      <c r="O1287" s="32"/>
      <c r="P1287" s="32"/>
      <c r="Q1287" s="32"/>
      <c r="R1287" s="32"/>
      <c r="S1287" s="32"/>
      <c r="T1287" s="32"/>
      <c r="U1287" s="32"/>
      <c r="V1287" s="32"/>
      <c r="W1287" s="32"/>
      <c r="X1287" s="32"/>
      <c r="Y1287" s="32"/>
      <c r="Z1287" s="32"/>
      <c r="AA1287" s="32"/>
      <c r="AB1287" s="32"/>
      <c r="AE1287" s="49"/>
      <c r="AF1287" s="49"/>
      <c r="AH1287" s="32"/>
      <c r="AI1287" s="32"/>
      <c r="AJ1287" s="32"/>
      <c r="AK1287" s="32"/>
      <c r="AL1287" s="32"/>
      <c r="AM1287" s="32"/>
      <c r="AN1287" s="32"/>
      <c r="AO1287" s="32"/>
      <c r="AP1287" s="32"/>
      <c r="AQ1287" s="5"/>
      <c r="AR1287" s="32"/>
      <c r="AS1287" s="32"/>
      <c r="AT1287" s="50"/>
      <c r="AU1287" s="50"/>
      <c r="AV1287" s="50"/>
      <c r="AW1287" s="50"/>
      <c r="AX1287" s="50"/>
      <c r="AY1287" s="50"/>
      <c r="AZ1287" s="32"/>
      <c r="BA1287" s="5"/>
      <c r="BB1287" s="50"/>
    </row>
    <row r="1288" spans="2:54" s="48" customFormat="1" x14ac:dyDescent="0.2">
      <c r="B1288" s="44"/>
      <c r="C1288" s="45"/>
      <c r="D1288" s="32"/>
      <c r="E1288" s="32"/>
      <c r="F1288" s="46"/>
      <c r="G1288" s="46"/>
      <c r="H1288" s="46"/>
      <c r="I1288" s="46"/>
      <c r="J1288" s="46"/>
      <c r="K1288" s="5"/>
      <c r="L1288" s="47"/>
      <c r="M1288" s="32"/>
      <c r="N1288" s="32"/>
      <c r="O1288" s="32"/>
      <c r="P1288" s="32"/>
      <c r="Q1288" s="32"/>
      <c r="R1288" s="32"/>
      <c r="S1288" s="32"/>
      <c r="T1288" s="32"/>
      <c r="U1288" s="32"/>
      <c r="V1288" s="32"/>
      <c r="W1288" s="32"/>
      <c r="X1288" s="32"/>
      <c r="Y1288" s="32"/>
      <c r="Z1288" s="32"/>
      <c r="AA1288" s="32"/>
      <c r="AB1288" s="32"/>
      <c r="AE1288" s="49"/>
      <c r="AF1288" s="49"/>
      <c r="AH1288" s="32"/>
      <c r="AI1288" s="32"/>
      <c r="AJ1288" s="32"/>
      <c r="AK1288" s="32"/>
      <c r="AL1288" s="32"/>
      <c r="AM1288" s="32"/>
      <c r="AN1288" s="32"/>
      <c r="AO1288" s="32"/>
      <c r="AP1288" s="32"/>
      <c r="AQ1288" s="5"/>
      <c r="AR1288" s="32"/>
      <c r="AS1288" s="32"/>
      <c r="AT1288" s="50"/>
      <c r="AU1288" s="50"/>
      <c r="AV1288" s="50"/>
      <c r="AW1288" s="50"/>
      <c r="AX1288" s="50"/>
      <c r="AY1288" s="50"/>
      <c r="AZ1288" s="32"/>
      <c r="BA1288" s="5"/>
      <c r="BB1288" s="50"/>
    </row>
    <row r="1289" spans="2:54" s="48" customFormat="1" x14ac:dyDescent="0.2">
      <c r="B1289" s="44"/>
      <c r="C1289" s="45"/>
      <c r="D1289" s="32"/>
      <c r="E1289" s="32"/>
      <c r="F1289" s="46"/>
      <c r="G1289" s="46"/>
      <c r="H1289" s="46"/>
      <c r="I1289" s="46"/>
      <c r="J1289" s="46"/>
      <c r="K1289" s="5"/>
      <c r="L1289" s="47"/>
      <c r="M1289" s="32"/>
      <c r="N1289" s="32"/>
      <c r="O1289" s="32"/>
      <c r="P1289" s="32"/>
      <c r="Q1289" s="32"/>
      <c r="R1289" s="32"/>
      <c r="S1289" s="32"/>
      <c r="T1289" s="32"/>
      <c r="U1289" s="32"/>
      <c r="V1289" s="32"/>
      <c r="W1289" s="32"/>
      <c r="X1289" s="32"/>
      <c r="Y1289" s="32"/>
      <c r="Z1289" s="32"/>
      <c r="AA1289" s="32"/>
      <c r="AB1289" s="32"/>
      <c r="AE1289" s="49"/>
      <c r="AF1289" s="49"/>
      <c r="AH1289" s="32"/>
      <c r="AI1289" s="32"/>
      <c r="AJ1289" s="32"/>
      <c r="AK1289" s="32"/>
      <c r="AL1289" s="32"/>
      <c r="AM1289" s="32"/>
      <c r="AN1289" s="32"/>
      <c r="AO1289" s="32"/>
      <c r="AP1289" s="32"/>
      <c r="AQ1289" s="5"/>
      <c r="AR1289" s="32"/>
      <c r="AS1289" s="32"/>
      <c r="AT1289" s="50"/>
      <c r="AU1289" s="50"/>
      <c r="AV1289" s="50"/>
      <c r="AW1289" s="50"/>
      <c r="AX1289" s="50"/>
      <c r="AY1289" s="50"/>
      <c r="AZ1289" s="32"/>
      <c r="BA1289" s="5"/>
      <c r="BB1289" s="50"/>
    </row>
    <row r="1290" spans="2:54" s="48" customFormat="1" x14ac:dyDescent="0.2">
      <c r="B1290" s="44"/>
      <c r="C1290" s="45"/>
      <c r="D1290" s="32"/>
      <c r="E1290" s="32"/>
      <c r="F1290" s="46"/>
      <c r="G1290" s="46"/>
      <c r="H1290" s="46"/>
      <c r="I1290" s="46"/>
      <c r="J1290" s="46"/>
      <c r="K1290" s="5"/>
      <c r="L1290" s="47"/>
      <c r="M1290" s="32"/>
      <c r="N1290" s="32"/>
      <c r="O1290" s="32"/>
      <c r="P1290" s="32"/>
      <c r="Q1290" s="32"/>
      <c r="R1290" s="32"/>
      <c r="S1290" s="32"/>
      <c r="T1290" s="32"/>
      <c r="U1290" s="32"/>
      <c r="V1290" s="32"/>
      <c r="W1290" s="32"/>
      <c r="X1290" s="32"/>
      <c r="Y1290" s="32"/>
      <c r="Z1290" s="32"/>
      <c r="AA1290" s="32"/>
      <c r="AB1290" s="32"/>
      <c r="AE1290" s="49"/>
      <c r="AF1290" s="49"/>
      <c r="AH1290" s="32"/>
      <c r="AI1290" s="32"/>
      <c r="AJ1290" s="32"/>
      <c r="AK1290" s="32"/>
      <c r="AL1290" s="32"/>
      <c r="AM1290" s="32"/>
      <c r="AN1290" s="32"/>
      <c r="AO1290" s="32"/>
      <c r="AP1290" s="32"/>
      <c r="AQ1290" s="5"/>
      <c r="AR1290" s="32"/>
      <c r="AS1290" s="32"/>
      <c r="AT1290" s="50"/>
      <c r="AU1290" s="50"/>
      <c r="AV1290" s="50"/>
      <c r="AW1290" s="50"/>
      <c r="AX1290" s="50"/>
      <c r="AY1290" s="50"/>
      <c r="AZ1290" s="32"/>
      <c r="BA1290" s="5"/>
      <c r="BB1290" s="50"/>
    </row>
    <row r="1291" spans="2:54" s="48" customFormat="1" x14ac:dyDescent="0.2">
      <c r="B1291" s="44"/>
      <c r="C1291" s="45"/>
      <c r="D1291" s="32"/>
      <c r="E1291" s="32"/>
      <c r="F1291" s="46"/>
      <c r="G1291" s="46"/>
      <c r="H1291" s="46"/>
      <c r="I1291" s="46"/>
      <c r="J1291" s="46"/>
      <c r="K1291" s="5"/>
      <c r="L1291" s="47"/>
      <c r="M1291" s="32"/>
      <c r="N1291" s="32"/>
      <c r="O1291" s="32"/>
      <c r="P1291" s="32"/>
      <c r="Q1291" s="32"/>
      <c r="R1291" s="32"/>
      <c r="S1291" s="32"/>
      <c r="T1291" s="32"/>
      <c r="U1291" s="32"/>
      <c r="V1291" s="32"/>
      <c r="W1291" s="32"/>
      <c r="X1291" s="32"/>
      <c r="Y1291" s="32"/>
      <c r="Z1291" s="32"/>
      <c r="AA1291" s="32"/>
      <c r="AB1291" s="32"/>
      <c r="AE1291" s="49"/>
      <c r="AF1291" s="49"/>
      <c r="AH1291" s="32"/>
      <c r="AI1291" s="32"/>
      <c r="AJ1291" s="32"/>
      <c r="AK1291" s="32"/>
      <c r="AL1291" s="32"/>
      <c r="AM1291" s="32"/>
      <c r="AN1291" s="32"/>
      <c r="AO1291" s="32"/>
      <c r="AP1291" s="32"/>
      <c r="AQ1291" s="5"/>
      <c r="AR1291" s="32"/>
      <c r="AS1291" s="32"/>
      <c r="AT1291" s="50"/>
      <c r="AU1291" s="50"/>
      <c r="AV1291" s="50"/>
      <c r="AW1291" s="50"/>
      <c r="AX1291" s="50"/>
      <c r="AY1291" s="50"/>
      <c r="AZ1291" s="32"/>
      <c r="BA1291" s="5"/>
      <c r="BB1291" s="50"/>
    </row>
    <row r="1292" spans="2:54" s="48" customFormat="1" x14ac:dyDescent="0.2">
      <c r="B1292" s="44"/>
      <c r="C1292" s="45"/>
      <c r="D1292" s="32"/>
      <c r="E1292" s="32"/>
      <c r="F1292" s="46"/>
      <c r="G1292" s="46"/>
      <c r="H1292" s="46"/>
      <c r="I1292" s="46"/>
      <c r="J1292" s="46"/>
      <c r="K1292" s="5"/>
      <c r="L1292" s="47"/>
      <c r="M1292" s="32"/>
      <c r="N1292" s="32"/>
      <c r="O1292" s="32"/>
      <c r="P1292" s="32"/>
      <c r="Q1292" s="32"/>
      <c r="R1292" s="32"/>
      <c r="S1292" s="32"/>
      <c r="T1292" s="32"/>
      <c r="U1292" s="32"/>
      <c r="V1292" s="32"/>
      <c r="W1292" s="32"/>
      <c r="X1292" s="32"/>
      <c r="Y1292" s="32"/>
      <c r="Z1292" s="32"/>
      <c r="AA1292" s="32"/>
      <c r="AB1292" s="32"/>
      <c r="AE1292" s="49"/>
      <c r="AF1292" s="49"/>
      <c r="AH1292" s="32"/>
      <c r="AI1292" s="32"/>
      <c r="AJ1292" s="32"/>
      <c r="AK1292" s="32"/>
      <c r="AL1292" s="32"/>
      <c r="AM1292" s="32"/>
      <c r="AN1292" s="32"/>
      <c r="AO1292" s="32"/>
      <c r="AP1292" s="32"/>
      <c r="AQ1292" s="5"/>
      <c r="AR1292" s="32"/>
      <c r="AS1292" s="32"/>
      <c r="AT1292" s="50"/>
      <c r="AU1292" s="50"/>
      <c r="AV1292" s="50"/>
      <c r="AW1292" s="50"/>
      <c r="AX1292" s="50"/>
      <c r="AY1292" s="50"/>
      <c r="AZ1292" s="32"/>
      <c r="BA1292" s="5"/>
      <c r="BB1292" s="50"/>
    </row>
    <row r="1293" spans="2:54" s="48" customFormat="1" x14ac:dyDescent="0.2">
      <c r="B1293" s="44"/>
      <c r="C1293" s="45"/>
      <c r="D1293" s="32"/>
      <c r="E1293" s="32"/>
      <c r="F1293" s="46"/>
      <c r="G1293" s="46"/>
      <c r="H1293" s="46"/>
      <c r="I1293" s="46"/>
      <c r="J1293" s="46"/>
      <c r="K1293" s="5"/>
      <c r="L1293" s="47"/>
      <c r="M1293" s="32"/>
      <c r="N1293" s="32"/>
      <c r="O1293" s="32"/>
      <c r="P1293" s="32"/>
      <c r="Q1293" s="32"/>
      <c r="R1293" s="32"/>
      <c r="S1293" s="32"/>
      <c r="T1293" s="32"/>
      <c r="U1293" s="32"/>
      <c r="V1293" s="32"/>
      <c r="W1293" s="32"/>
      <c r="X1293" s="32"/>
      <c r="Y1293" s="32"/>
      <c r="Z1293" s="32"/>
      <c r="AA1293" s="32"/>
      <c r="AB1293" s="32"/>
      <c r="AE1293" s="49"/>
      <c r="AF1293" s="49"/>
      <c r="AH1293" s="32"/>
      <c r="AI1293" s="32"/>
      <c r="AJ1293" s="32"/>
      <c r="AK1293" s="32"/>
      <c r="AL1293" s="32"/>
      <c r="AM1293" s="32"/>
      <c r="AN1293" s="32"/>
      <c r="AO1293" s="32"/>
      <c r="AP1293" s="32"/>
      <c r="AQ1293" s="5"/>
      <c r="AR1293" s="32"/>
      <c r="AS1293" s="32"/>
      <c r="AT1293" s="50"/>
      <c r="AU1293" s="50"/>
      <c r="AV1293" s="50"/>
      <c r="AW1293" s="50"/>
      <c r="AX1293" s="50"/>
      <c r="AY1293" s="50"/>
      <c r="AZ1293" s="32"/>
      <c r="BA1293" s="5"/>
      <c r="BB1293" s="50"/>
    </row>
    <row r="1294" spans="2:54" s="48" customFormat="1" x14ac:dyDescent="0.2">
      <c r="B1294" s="44"/>
      <c r="C1294" s="45"/>
      <c r="D1294" s="32"/>
      <c r="E1294" s="32"/>
      <c r="F1294" s="46"/>
      <c r="G1294" s="46"/>
      <c r="H1294" s="46"/>
      <c r="I1294" s="46"/>
      <c r="J1294" s="46"/>
      <c r="K1294" s="5"/>
      <c r="L1294" s="47"/>
      <c r="M1294" s="32"/>
      <c r="N1294" s="32"/>
      <c r="O1294" s="32"/>
      <c r="P1294" s="32"/>
      <c r="Q1294" s="32"/>
      <c r="R1294" s="32"/>
      <c r="S1294" s="32"/>
      <c r="T1294" s="32"/>
      <c r="U1294" s="32"/>
      <c r="V1294" s="32"/>
      <c r="W1294" s="32"/>
      <c r="X1294" s="32"/>
      <c r="Y1294" s="32"/>
      <c r="Z1294" s="32"/>
      <c r="AA1294" s="32"/>
      <c r="AB1294" s="32"/>
      <c r="AE1294" s="49"/>
      <c r="AF1294" s="49"/>
      <c r="AH1294" s="32"/>
      <c r="AI1294" s="32"/>
      <c r="AJ1294" s="32"/>
      <c r="AK1294" s="32"/>
      <c r="AL1294" s="32"/>
      <c r="AM1294" s="32"/>
      <c r="AN1294" s="32"/>
      <c r="AO1294" s="32"/>
      <c r="AP1294" s="32"/>
      <c r="AQ1294" s="5"/>
      <c r="AR1294" s="32"/>
      <c r="AS1294" s="32"/>
      <c r="AT1294" s="50"/>
      <c r="AU1294" s="50"/>
      <c r="AV1294" s="50"/>
      <c r="AW1294" s="50"/>
      <c r="AX1294" s="50"/>
      <c r="AY1294" s="50"/>
      <c r="AZ1294" s="32"/>
      <c r="BA1294" s="5"/>
      <c r="BB1294" s="50"/>
    </row>
    <row r="1295" spans="2:54" s="48" customFormat="1" x14ac:dyDescent="0.2">
      <c r="B1295" s="44"/>
      <c r="C1295" s="45"/>
      <c r="D1295" s="32"/>
      <c r="E1295" s="32"/>
      <c r="F1295" s="46"/>
      <c r="G1295" s="46"/>
      <c r="H1295" s="46"/>
      <c r="I1295" s="46"/>
      <c r="J1295" s="46"/>
      <c r="K1295" s="5"/>
      <c r="L1295" s="47"/>
      <c r="M1295" s="32"/>
      <c r="N1295" s="32"/>
      <c r="O1295" s="32"/>
      <c r="P1295" s="32"/>
      <c r="Q1295" s="32"/>
      <c r="R1295" s="32"/>
      <c r="S1295" s="32"/>
      <c r="T1295" s="32"/>
      <c r="U1295" s="32"/>
      <c r="V1295" s="32"/>
      <c r="W1295" s="32"/>
      <c r="X1295" s="32"/>
      <c r="Y1295" s="32"/>
      <c r="Z1295" s="32"/>
      <c r="AA1295" s="32"/>
      <c r="AB1295" s="32"/>
      <c r="AE1295" s="49"/>
      <c r="AF1295" s="49"/>
      <c r="AH1295" s="32"/>
      <c r="AI1295" s="32"/>
      <c r="AJ1295" s="32"/>
      <c r="AK1295" s="32"/>
      <c r="AL1295" s="32"/>
      <c r="AM1295" s="32"/>
      <c r="AN1295" s="32"/>
      <c r="AO1295" s="32"/>
      <c r="AP1295" s="32"/>
      <c r="AQ1295" s="5"/>
      <c r="AR1295" s="32"/>
      <c r="AS1295" s="32"/>
      <c r="AT1295" s="50"/>
      <c r="AU1295" s="50"/>
      <c r="AV1295" s="50"/>
      <c r="AW1295" s="50"/>
      <c r="AX1295" s="50"/>
      <c r="AY1295" s="50"/>
      <c r="AZ1295" s="32"/>
      <c r="BA1295" s="5"/>
      <c r="BB1295" s="50"/>
    </row>
    <row r="1296" spans="2:54" s="48" customFormat="1" x14ac:dyDescent="0.2">
      <c r="B1296" s="44"/>
      <c r="C1296" s="45"/>
      <c r="D1296" s="32"/>
      <c r="E1296" s="32"/>
      <c r="F1296" s="46"/>
      <c r="G1296" s="46"/>
      <c r="H1296" s="46"/>
      <c r="I1296" s="46"/>
      <c r="J1296" s="46"/>
      <c r="K1296" s="5"/>
      <c r="L1296" s="47"/>
      <c r="M1296" s="32"/>
      <c r="N1296" s="32"/>
      <c r="O1296" s="32"/>
      <c r="P1296" s="32"/>
      <c r="Q1296" s="32"/>
      <c r="R1296" s="32"/>
      <c r="S1296" s="32"/>
      <c r="T1296" s="32"/>
      <c r="U1296" s="32"/>
      <c r="V1296" s="32"/>
      <c r="W1296" s="32"/>
      <c r="X1296" s="32"/>
      <c r="Y1296" s="32"/>
      <c r="Z1296" s="32"/>
      <c r="AA1296" s="32"/>
      <c r="AB1296" s="32"/>
      <c r="AE1296" s="49"/>
      <c r="AF1296" s="49"/>
      <c r="AH1296" s="32"/>
      <c r="AI1296" s="32"/>
      <c r="AJ1296" s="32"/>
      <c r="AK1296" s="32"/>
      <c r="AL1296" s="32"/>
      <c r="AM1296" s="32"/>
      <c r="AN1296" s="32"/>
      <c r="AO1296" s="32"/>
      <c r="AP1296" s="32"/>
      <c r="AQ1296" s="5"/>
      <c r="AR1296" s="32"/>
      <c r="AS1296" s="32"/>
      <c r="AT1296" s="50"/>
      <c r="AU1296" s="50"/>
      <c r="AV1296" s="50"/>
      <c r="AW1296" s="50"/>
      <c r="AX1296" s="50"/>
      <c r="AY1296" s="50"/>
      <c r="AZ1296" s="32"/>
      <c r="BA1296" s="5"/>
      <c r="BB1296" s="50"/>
    </row>
    <row r="1297" spans="2:54" s="48" customFormat="1" x14ac:dyDescent="0.2">
      <c r="B1297" s="44"/>
      <c r="C1297" s="45"/>
      <c r="D1297" s="32"/>
      <c r="E1297" s="32"/>
      <c r="F1297" s="46"/>
      <c r="G1297" s="46"/>
      <c r="H1297" s="46"/>
      <c r="I1297" s="46"/>
      <c r="J1297" s="46"/>
      <c r="K1297" s="5"/>
      <c r="L1297" s="47"/>
      <c r="M1297" s="32"/>
      <c r="N1297" s="32"/>
      <c r="O1297" s="32"/>
      <c r="P1297" s="32"/>
      <c r="Q1297" s="32"/>
      <c r="R1297" s="32"/>
      <c r="S1297" s="32"/>
      <c r="T1297" s="32"/>
      <c r="U1297" s="32"/>
      <c r="V1297" s="32"/>
      <c r="W1297" s="32"/>
      <c r="X1297" s="32"/>
      <c r="Y1297" s="32"/>
      <c r="Z1297" s="32"/>
      <c r="AA1297" s="32"/>
      <c r="AB1297" s="32"/>
      <c r="AE1297" s="49"/>
      <c r="AF1297" s="49"/>
      <c r="AH1297" s="32"/>
      <c r="AI1297" s="32"/>
      <c r="AJ1297" s="32"/>
      <c r="AK1297" s="32"/>
      <c r="AL1297" s="32"/>
      <c r="AM1297" s="32"/>
      <c r="AN1297" s="32"/>
      <c r="AO1297" s="32"/>
      <c r="AP1297" s="32"/>
      <c r="AQ1297" s="5"/>
      <c r="AR1297" s="32"/>
      <c r="AS1297" s="32"/>
      <c r="AT1297" s="50"/>
      <c r="AU1297" s="50"/>
      <c r="AV1297" s="50"/>
      <c r="AW1297" s="50"/>
      <c r="AX1297" s="50"/>
      <c r="AY1297" s="50"/>
      <c r="AZ1297" s="32"/>
      <c r="BA1297" s="5"/>
      <c r="BB1297" s="50"/>
    </row>
    <row r="1298" spans="2:54" s="48" customFormat="1" x14ac:dyDescent="0.2">
      <c r="B1298" s="44"/>
      <c r="C1298" s="45"/>
      <c r="D1298" s="32"/>
      <c r="E1298" s="32"/>
      <c r="F1298" s="46"/>
      <c r="G1298" s="46"/>
      <c r="H1298" s="46"/>
      <c r="I1298" s="46"/>
      <c r="J1298" s="46"/>
      <c r="K1298" s="5"/>
      <c r="L1298" s="47"/>
      <c r="M1298" s="32"/>
      <c r="N1298" s="32"/>
      <c r="O1298" s="32"/>
      <c r="P1298" s="32"/>
      <c r="Q1298" s="32"/>
      <c r="R1298" s="32"/>
      <c r="S1298" s="32"/>
      <c r="T1298" s="32"/>
      <c r="U1298" s="32"/>
      <c r="V1298" s="32"/>
      <c r="W1298" s="32"/>
      <c r="X1298" s="32"/>
      <c r="Y1298" s="32"/>
      <c r="Z1298" s="32"/>
      <c r="AA1298" s="32"/>
      <c r="AB1298" s="32"/>
      <c r="AE1298" s="49"/>
      <c r="AF1298" s="49"/>
      <c r="AH1298" s="32"/>
      <c r="AI1298" s="32"/>
      <c r="AJ1298" s="32"/>
      <c r="AK1298" s="32"/>
      <c r="AL1298" s="32"/>
      <c r="AM1298" s="32"/>
      <c r="AN1298" s="32"/>
      <c r="AO1298" s="32"/>
      <c r="AP1298" s="32"/>
      <c r="AQ1298" s="5"/>
      <c r="AR1298" s="32"/>
      <c r="AS1298" s="32"/>
      <c r="AT1298" s="50"/>
      <c r="AU1298" s="50"/>
      <c r="AV1298" s="50"/>
      <c r="AW1298" s="50"/>
      <c r="AX1298" s="50"/>
      <c r="AY1298" s="50"/>
      <c r="AZ1298" s="32"/>
      <c r="BA1298" s="5"/>
      <c r="BB1298" s="50"/>
    </row>
    <row r="1299" spans="2:54" s="48" customFormat="1" x14ac:dyDescent="0.2">
      <c r="B1299" s="44"/>
      <c r="C1299" s="45"/>
      <c r="D1299" s="32"/>
      <c r="E1299" s="32"/>
      <c r="F1299" s="46"/>
      <c r="G1299" s="46"/>
      <c r="H1299" s="46"/>
      <c r="I1299" s="46"/>
      <c r="J1299" s="46"/>
      <c r="K1299" s="5"/>
      <c r="L1299" s="47"/>
      <c r="M1299" s="32"/>
      <c r="N1299" s="32"/>
      <c r="O1299" s="32"/>
      <c r="P1299" s="32"/>
      <c r="Q1299" s="32"/>
      <c r="R1299" s="32"/>
      <c r="S1299" s="32"/>
      <c r="T1299" s="32"/>
      <c r="U1299" s="32"/>
      <c r="V1299" s="32"/>
      <c r="W1299" s="32"/>
      <c r="X1299" s="32"/>
      <c r="Y1299" s="32"/>
      <c r="Z1299" s="32"/>
      <c r="AA1299" s="32"/>
      <c r="AB1299" s="32"/>
      <c r="AE1299" s="49"/>
      <c r="AF1299" s="49"/>
      <c r="AH1299" s="32"/>
      <c r="AI1299" s="32"/>
      <c r="AJ1299" s="32"/>
      <c r="AK1299" s="32"/>
      <c r="AL1299" s="32"/>
      <c r="AM1299" s="32"/>
      <c r="AN1299" s="32"/>
      <c r="AO1299" s="32"/>
      <c r="AP1299" s="32"/>
      <c r="AQ1299" s="5"/>
      <c r="AR1299" s="32"/>
      <c r="AS1299" s="32"/>
      <c r="AT1299" s="50"/>
      <c r="AU1299" s="50"/>
      <c r="AV1299" s="50"/>
      <c r="AW1299" s="50"/>
      <c r="AX1299" s="50"/>
      <c r="AY1299" s="50"/>
      <c r="AZ1299" s="32"/>
      <c r="BA1299" s="5"/>
      <c r="BB1299" s="50"/>
    </row>
    <row r="1300" spans="2:54" s="48" customFormat="1" x14ac:dyDescent="0.2">
      <c r="B1300" s="44"/>
      <c r="C1300" s="45"/>
      <c r="D1300" s="32"/>
      <c r="E1300" s="32"/>
      <c r="F1300" s="46"/>
      <c r="G1300" s="46"/>
      <c r="H1300" s="46"/>
      <c r="I1300" s="46"/>
      <c r="J1300" s="46"/>
      <c r="K1300" s="5"/>
      <c r="L1300" s="47"/>
      <c r="M1300" s="32"/>
      <c r="N1300" s="32"/>
      <c r="O1300" s="32"/>
      <c r="P1300" s="32"/>
      <c r="Q1300" s="32"/>
      <c r="R1300" s="32"/>
      <c r="S1300" s="32"/>
      <c r="T1300" s="32"/>
      <c r="U1300" s="32"/>
      <c r="V1300" s="32"/>
      <c r="W1300" s="32"/>
      <c r="X1300" s="32"/>
      <c r="Y1300" s="32"/>
      <c r="Z1300" s="32"/>
      <c r="AA1300" s="32"/>
      <c r="AB1300" s="32"/>
      <c r="AE1300" s="49"/>
      <c r="AF1300" s="49"/>
      <c r="AH1300" s="32"/>
      <c r="AI1300" s="32"/>
      <c r="AJ1300" s="32"/>
      <c r="AK1300" s="32"/>
      <c r="AL1300" s="32"/>
      <c r="AM1300" s="32"/>
      <c r="AN1300" s="32"/>
      <c r="AO1300" s="32"/>
      <c r="AP1300" s="32"/>
      <c r="AQ1300" s="5"/>
      <c r="AR1300" s="32"/>
      <c r="AS1300" s="32"/>
      <c r="AT1300" s="50"/>
      <c r="AU1300" s="50"/>
      <c r="AV1300" s="50"/>
      <c r="AW1300" s="50"/>
      <c r="AX1300" s="50"/>
      <c r="AY1300" s="50"/>
      <c r="AZ1300" s="32"/>
      <c r="BA1300" s="5"/>
      <c r="BB1300" s="50"/>
    </row>
    <row r="1301" spans="2:54" s="48" customFormat="1" x14ac:dyDescent="0.2">
      <c r="B1301" s="44"/>
      <c r="C1301" s="45"/>
      <c r="D1301" s="32"/>
      <c r="E1301" s="32"/>
      <c r="F1301" s="46"/>
      <c r="G1301" s="46"/>
      <c r="H1301" s="46"/>
      <c r="I1301" s="46"/>
      <c r="J1301" s="46"/>
      <c r="K1301" s="5"/>
      <c r="L1301" s="47"/>
      <c r="M1301" s="32"/>
      <c r="N1301" s="32"/>
      <c r="O1301" s="32"/>
      <c r="P1301" s="32"/>
      <c r="Q1301" s="32"/>
      <c r="R1301" s="32"/>
      <c r="S1301" s="32"/>
      <c r="T1301" s="32"/>
      <c r="U1301" s="32"/>
      <c r="V1301" s="32"/>
      <c r="W1301" s="32"/>
      <c r="X1301" s="32"/>
      <c r="Y1301" s="32"/>
      <c r="Z1301" s="32"/>
      <c r="AA1301" s="32"/>
      <c r="AB1301" s="32"/>
      <c r="AE1301" s="49"/>
      <c r="AF1301" s="49"/>
      <c r="AH1301" s="32"/>
      <c r="AI1301" s="32"/>
      <c r="AJ1301" s="32"/>
      <c r="AK1301" s="32"/>
      <c r="AL1301" s="32"/>
      <c r="AM1301" s="32"/>
      <c r="AN1301" s="32"/>
      <c r="AO1301" s="32"/>
      <c r="AP1301" s="32"/>
      <c r="AQ1301" s="5"/>
      <c r="AR1301" s="32"/>
      <c r="AS1301" s="32"/>
      <c r="AT1301" s="50"/>
      <c r="AU1301" s="50"/>
      <c r="AV1301" s="50"/>
      <c r="AW1301" s="50"/>
      <c r="AX1301" s="50"/>
      <c r="AY1301" s="50"/>
      <c r="AZ1301" s="32"/>
      <c r="BA1301" s="5"/>
      <c r="BB1301" s="50"/>
    </row>
    <row r="1302" spans="2:54" s="48" customFormat="1" x14ac:dyDescent="0.2">
      <c r="B1302" s="44"/>
      <c r="C1302" s="45"/>
      <c r="D1302" s="32"/>
      <c r="E1302" s="32"/>
      <c r="F1302" s="46"/>
      <c r="G1302" s="46"/>
      <c r="H1302" s="46"/>
      <c r="I1302" s="46"/>
      <c r="J1302" s="46"/>
      <c r="K1302" s="5"/>
      <c r="L1302" s="47"/>
      <c r="M1302" s="32"/>
      <c r="N1302" s="32"/>
      <c r="O1302" s="32"/>
      <c r="P1302" s="32"/>
      <c r="Q1302" s="32"/>
      <c r="R1302" s="32"/>
      <c r="S1302" s="32"/>
      <c r="T1302" s="32"/>
      <c r="U1302" s="32"/>
      <c r="V1302" s="32"/>
      <c r="W1302" s="32"/>
      <c r="X1302" s="32"/>
      <c r="Y1302" s="32"/>
      <c r="Z1302" s="32"/>
      <c r="AA1302" s="32"/>
      <c r="AB1302" s="32"/>
      <c r="AE1302" s="49"/>
      <c r="AF1302" s="49"/>
      <c r="AH1302" s="32"/>
      <c r="AI1302" s="32"/>
      <c r="AJ1302" s="32"/>
      <c r="AK1302" s="32"/>
      <c r="AL1302" s="32"/>
      <c r="AM1302" s="32"/>
      <c r="AN1302" s="32"/>
      <c r="AO1302" s="32"/>
      <c r="AP1302" s="32"/>
      <c r="AQ1302" s="5"/>
      <c r="AR1302" s="32"/>
      <c r="AS1302" s="32"/>
      <c r="AT1302" s="50"/>
      <c r="AU1302" s="50"/>
      <c r="AV1302" s="50"/>
      <c r="AW1302" s="50"/>
      <c r="AX1302" s="50"/>
      <c r="AY1302" s="50"/>
      <c r="AZ1302" s="32"/>
      <c r="BA1302" s="5"/>
      <c r="BB1302" s="50"/>
    </row>
    <row r="1303" spans="2:54" s="48" customFormat="1" x14ac:dyDescent="0.2">
      <c r="B1303" s="44"/>
      <c r="C1303" s="45"/>
      <c r="D1303" s="32"/>
      <c r="E1303" s="32"/>
      <c r="F1303" s="46"/>
      <c r="G1303" s="46"/>
      <c r="H1303" s="46"/>
      <c r="I1303" s="46"/>
      <c r="J1303" s="46"/>
      <c r="K1303" s="5"/>
      <c r="L1303" s="47"/>
      <c r="M1303" s="32"/>
      <c r="N1303" s="32"/>
      <c r="O1303" s="32"/>
      <c r="P1303" s="32"/>
      <c r="Q1303" s="32"/>
      <c r="R1303" s="32"/>
      <c r="S1303" s="32"/>
      <c r="T1303" s="32"/>
      <c r="U1303" s="32"/>
      <c r="V1303" s="32"/>
      <c r="W1303" s="32"/>
      <c r="X1303" s="32"/>
      <c r="Y1303" s="32"/>
      <c r="Z1303" s="32"/>
      <c r="AA1303" s="32"/>
      <c r="AB1303" s="32"/>
      <c r="AE1303" s="49"/>
      <c r="AF1303" s="49"/>
      <c r="AH1303" s="32"/>
      <c r="AI1303" s="32"/>
      <c r="AJ1303" s="32"/>
      <c r="AK1303" s="32"/>
      <c r="AL1303" s="32"/>
      <c r="AM1303" s="32"/>
      <c r="AN1303" s="32"/>
      <c r="AO1303" s="32"/>
      <c r="AP1303" s="32"/>
      <c r="AQ1303" s="5"/>
      <c r="AR1303" s="32"/>
      <c r="AS1303" s="32"/>
      <c r="AT1303" s="50"/>
      <c r="AU1303" s="50"/>
      <c r="AV1303" s="50"/>
      <c r="AW1303" s="50"/>
      <c r="AX1303" s="50"/>
      <c r="AY1303" s="50"/>
      <c r="AZ1303" s="32"/>
      <c r="BA1303" s="5"/>
      <c r="BB1303" s="50"/>
    </row>
    <row r="1304" spans="2:54" s="48" customFormat="1" x14ac:dyDescent="0.2">
      <c r="B1304" s="44"/>
      <c r="C1304" s="45"/>
      <c r="D1304" s="32"/>
      <c r="E1304" s="32"/>
      <c r="F1304" s="46"/>
      <c r="G1304" s="46"/>
      <c r="H1304" s="46"/>
      <c r="I1304" s="46"/>
      <c r="J1304" s="46"/>
      <c r="K1304" s="5"/>
      <c r="L1304" s="47"/>
      <c r="M1304" s="32"/>
      <c r="N1304" s="32"/>
      <c r="O1304" s="32"/>
      <c r="P1304" s="32"/>
      <c r="Q1304" s="32"/>
      <c r="R1304" s="32"/>
      <c r="S1304" s="32"/>
      <c r="T1304" s="32"/>
      <c r="U1304" s="32"/>
      <c r="V1304" s="32"/>
      <c r="W1304" s="32"/>
      <c r="X1304" s="32"/>
      <c r="Y1304" s="32"/>
      <c r="Z1304" s="32"/>
      <c r="AA1304" s="32"/>
      <c r="AB1304" s="32"/>
      <c r="AE1304" s="49"/>
      <c r="AF1304" s="49"/>
      <c r="AH1304" s="32"/>
      <c r="AI1304" s="32"/>
      <c r="AJ1304" s="32"/>
      <c r="AK1304" s="32"/>
      <c r="AL1304" s="32"/>
      <c r="AM1304" s="32"/>
      <c r="AN1304" s="32"/>
      <c r="AO1304" s="32"/>
      <c r="AP1304" s="32"/>
      <c r="AQ1304" s="5"/>
      <c r="AR1304" s="32"/>
      <c r="AS1304" s="32"/>
      <c r="AT1304" s="50"/>
      <c r="AU1304" s="50"/>
      <c r="AV1304" s="50"/>
      <c r="AW1304" s="50"/>
      <c r="AX1304" s="50"/>
      <c r="AY1304" s="50"/>
      <c r="AZ1304" s="32"/>
      <c r="BA1304" s="5"/>
      <c r="BB1304" s="50"/>
    </row>
    <row r="1305" spans="2:54" s="48" customFormat="1" x14ac:dyDescent="0.2">
      <c r="B1305" s="44"/>
      <c r="C1305" s="45"/>
      <c r="D1305" s="32"/>
      <c r="E1305" s="32"/>
      <c r="F1305" s="46"/>
      <c r="G1305" s="46"/>
      <c r="H1305" s="46"/>
      <c r="I1305" s="46"/>
      <c r="J1305" s="46"/>
      <c r="K1305" s="5"/>
      <c r="L1305" s="47"/>
      <c r="M1305" s="32"/>
      <c r="N1305" s="32"/>
      <c r="O1305" s="32"/>
      <c r="P1305" s="32"/>
      <c r="Q1305" s="32"/>
      <c r="R1305" s="32"/>
      <c r="S1305" s="32"/>
      <c r="T1305" s="32"/>
      <c r="U1305" s="32"/>
      <c r="V1305" s="32"/>
      <c r="W1305" s="32"/>
      <c r="X1305" s="32"/>
      <c r="Y1305" s="32"/>
      <c r="Z1305" s="32"/>
      <c r="AA1305" s="32"/>
      <c r="AB1305" s="32"/>
      <c r="AE1305" s="49"/>
      <c r="AF1305" s="49"/>
      <c r="AH1305" s="32"/>
      <c r="AI1305" s="32"/>
      <c r="AJ1305" s="32"/>
      <c r="AK1305" s="32"/>
      <c r="AL1305" s="32"/>
      <c r="AM1305" s="32"/>
      <c r="AN1305" s="32"/>
      <c r="AO1305" s="32"/>
      <c r="AP1305" s="32"/>
      <c r="AQ1305" s="5"/>
      <c r="AR1305" s="32"/>
      <c r="AS1305" s="32"/>
      <c r="AT1305" s="50"/>
      <c r="AU1305" s="50"/>
      <c r="AV1305" s="50"/>
      <c r="AW1305" s="50"/>
      <c r="AX1305" s="50"/>
      <c r="AY1305" s="50"/>
      <c r="AZ1305" s="32"/>
      <c r="BA1305" s="5"/>
      <c r="BB1305" s="50"/>
    </row>
    <row r="1306" spans="2:54" s="48" customFormat="1" x14ac:dyDescent="0.2">
      <c r="B1306" s="44"/>
      <c r="C1306" s="45"/>
      <c r="D1306" s="32"/>
      <c r="E1306" s="32"/>
      <c r="F1306" s="46"/>
      <c r="G1306" s="46"/>
      <c r="H1306" s="46"/>
      <c r="I1306" s="46"/>
      <c r="J1306" s="46"/>
      <c r="K1306" s="5"/>
      <c r="L1306" s="47"/>
      <c r="M1306" s="32"/>
      <c r="N1306" s="32"/>
      <c r="O1306" s="32"/>
      <c r="P1306" s="32"/>
      <c r="Q1306" s="32"/>
      <c r="R1306" s="32"/>
      <c r="S1306" s="32"/>
      <c r="T1306" s="32"/>
      <c r="U1306" s="32"/>
      <c r="V1306" s="32"/>
      <c r="W1306" s="32"/>
      <c r="X1306" s="32"/>
      <c r="Y1306" s="32"/>
      <c r="Z1306" s="32"/>
      <c r="AA1306" s="32"/>
      <c r="AB1306" s="32"/>
      <c r="AE1306" s="49"/>
      <c r="AF1306" s="49"/>
      <c r="AH1306" s="32"/>
      <c r="AI1306" s="32"/>
      <c r="AJ1306" s="32"/>
      <c r="AK1306" s="32"/>
      <c r="AL1306" s="32"/>
      <c r="AM1306" s="32"/>
      <c r="AN1306" s="32"/>
      <c r="AO1306" s="32"/>
      <c r="AP1306" s="32"/>
      <c r="AQ1306" s="5"/>
      <c r="AR1306" s="32"/>
      <c r="AS1306" s="32"/>
      <c r="AT1306" s="50"/>
      <c r="AU1306" s="50"/>
      <c r="AV1306" s="50"/>
      <c r="AW1306" s="50"/>
      <c r="AX1306" s="50"/>
      <c r="AY1306" s="50"/>
      <c r="AZ1306" s="32"/>
      <c r="BA1306" s="5"/>
      <c r="BB1306" s="50"/>
    </row>
    <row r="1307" spans="2:54" s="48" customFormat="1" x14ac:dyDescent="0.2">
      <c r="B1307" s="44"/>
      <c r="C1307" s="45"/>
      <c r="D1307" s="32"/>
      <c r="E1307" s="32"/>
      <c r="F1307" s="46"/>
      <c r="G1307" s="46"/>
      <c r="H1307" s="46"/>
      <c r="I1307" s="46"/>
      <c r="J1307" s="46"/>
      <c r="K1307" s="5"/>
      <c r="L1307" s="47"/>
      <c r="M1307" s="32"/>
      <c r="N1307" s="32"/>
      <c r="O1307" s="32"/>
      <c r="P1307" s="32"/>
      <c r="Q1307" s="32"/>
      <c r="R1307" s="32"/>
      <c r="S1307" s="32"/>
      <c r="T1307" s="32"/>
      <c r="U1307" s="32"/>
      <c r="V1307" s="32"/>
      <c r="W1307" s="32"/>
      <c r="X1307" s="32"/>
      <c r="Y1307" s="32"/>
      <c r="Z1307" s="32"/>
      <c r="AA1307" s="32"/>
      <c r="AB1307" s="32"/>
      <c r="AE1307" s="49"/>
      <c r="AF1307" s="49"/>
      <c r="AH1307" s="32"/>
      <c r="AI1307" s="32"/>
      <c r="AJ1307" s="32"/>
      <c r="AK1307" s="32"/>
      <c r="AL1307" s="32"/>
      <c r="AM1307" s="32"/>
      <c r="AN1307" s="32"/>
      <c r="AO1307" s="32"/>
      <c r="AP1307" s="32"/>
      <c r="AQ1307" s="5"/>
      <c r="AR1307" s="32"/>
      <c r="AS1307" s="32"/>
      <c r="AT1307" s="50"/>
      <c r="AU1307" s="50"/>
      <c r="AV1307" s="50"/>
      <c r="AW1307" s="50"/>
      <c r="AX1307" s="50"/>
      <c r="AY1307" s="50"/>
      <c r="AZ1307" s="32"/>
      <c r="BA1307" s="5"/>
      <c r="BB1307" s="50"/>
    </row>
    <row r="1308" spans="2:54" s="48" customFormat="1" x14ac:dyDescent="0.2">
      <c r="B1308" s="44"/>
      <c r="C1308" s="45"/>
      <c r="D1308" s="32"/>
      <c r="E1308" s="32"/>
      <c r="F1308" s="46"/>
      <c r="G1308" s="46"/>
      <c r="H1308" s="46"/>
      <c r="I1308" s="46"/>
      <c r="J1308" s="46"/>
      <c r="K1308" s="5"/>
      <c r="L1308" s="47"/>
      <c r="M1308" s="32"/>
      <c r="N1308" s="32"/>
      <c r="O1308" s="32"/>
      <c r="P1308" s="32"/>
      <c r="Q1308" s="32"/>
      <c r="R1308" s="32"/>
      <c r="S1308" s="32"/>
      <c r="T1308" s="32"/>
      <c r="U1308" s="32"/>
      <c r="V1308" s="32"/>
      <c r="W1308" s="32"/>
      <c r="X1308" s="32"/>
      <c r="Y1308" s="32"/>
      <c r="Z1308" s="32"/>
      <c r="AA1308" s="32"/>
      <c r="AB1308" s="32"/>
      <c r="AE1308" s="49"/>
      <c r="AF1308" s="49"/>
      <c r="AH1308" s="32"/>
      <c r="AI1308" s="32"/>
      <c r="AJ1308" s="32"/>
      <c r="AK1308" s="32"/>
      <c r="AL1308" s="32"/>
      <c r="AM1308" s="32"/>
      <c r="AN1308" s="32"/>
      <c r="AO1308" s="32"/>
      <c r="AP1308" s="32"/>
      <c r="AQ1308" s="5"/>
      <c r="AR1308" s="32"/>
      <c r="AS1308" s="32"/>
      <c r="AT1308" s="50"/>
      <c r="AU1308" s="50"/>
      <c r="AV1308" s="50"/>
      <c r="AW1308" s="50"/>
      <c r="AX1308" s="50"/>
      <c r="AY1308" s="50"/>
      <c r="AZ1308" s="32"/>
      <c r="BA1308" s="5"/>
      <c r="BB1308" s="50"/>
    </row>
    <row r="1309" spans="2:54" s="48" customFormat="1" x14ac:dyDescent="0.2">
      <c r="B1309" s="44"/>
      <c r="C1309" s="45"/>
      <c r="D1309" s="32"/>
      <c r="E1309" s="32"/>
      <c r="F1309" s="46"/>
      <c r="G1309" s="46"/>
      <c r="H1309" s="46"/>
      <c r="I1309" s="46"/>
      <c r="J1309" s="46"/>
      <c r="K1309" s="5"/>
      <c r="L1309" s="47"/>
      <c r="M1309" s="32"/>
      <c r="N1309" s="32"/>
      <c r="O1309" s="32"/>
      <c r="P1309" s="32"/>
      <c r="Q1309" s="32"/>
      <c r="R1309" s="32"/>
      <c r="S1309" s="32"/>
      <c r="T1309" s="32"/>
      <c r="U1309" s="32"/>
      <c r="V1309" s="32"/>
      <c r="W1309" s="32"/>
      <c r="X1309" s="32"/>
      <c r="Y1309" s="32"/>
      <c r="Z1309" s="32"/>
      <c r="AA1309" s="32"/>
      <c r="AB1309" s="32"/>
      <c r="AE1309" s="49"/>
      <c r="AF1309" s="49"/>
      <c r="AH1309" s="32"/>
      <c r="AI1309" s="32"/>
      <c r="AJ1309" s="32"/>
      <c r="AK1309" s="32"/>
      <c r="AL1309" s="32"/>
      <c r="AM1309" s="32"/>
      <c r="AN1309" s="32"/>
      <c r="AO1309" s="32"/>
      <c r="AP1309" s="32"/>
      <c r="AQ1309" s="5"/>
      <c r="AR1309" s="32"/>
      <c r="AS1309" s="32"/>
      <c r="AT1309" s="50"/>
      <c r="AU1309" s="50"/>
      <c r="AV1309" s="50"/>
      <c r="AW1309" s="50"/>
      <c r="AX1309" s="50"/>
      <c r="AY1309" s="50"/>
      <c r="AZ1309" s="32"/>
      <c r="BA1309" s="5"/>
      <c r="BB1309" s="50"/>
    </row>
    <row r="1310" spans="2:54" s="48" customFormat="1" x14ac:dyDescent="0.2">
      <c r="B1310" s="44"/>
      <c r="C1310" s="45"/>
      <c r="D1310" s="32"/>
      <c r="E1310" s="32"/>
      <c r="F1310" s="46"/>
      <c r="G1310" s="46"/>
      <c r="H1310" s="46"/>
      <c r="I1310" s="46"/>
      <c r="J1310" s="46"/>
      <c r="K1310" s="5"/>
      <c r="L1310" s="47"/>
      <c r="M1310" s="32"/>
      <c r="N1310" s="32"/>
      <c r="O1310" s="32"/>
      <c r="P1310" s="32"/>
      <c r="Q1310" s="32"/>
      <c r="R1310" s="32"/>
      <c r="S1310" s="32"/>
      <c r="T1310" s="32"/>
      <c r="U1310" s="32"/>
      <c r="V1310" s="32"/>
      <c r="W1310" s="32"/>
      <c r="X1310" s="32"/>
      <c r="Y1310" s="32"/>
      <c r="Z1310" s="32"/>
      <c r="AA1310" s="32"/>
      <c r="AB1310" s="32"/>
      <c r="AE1310" s="49"/>
      <c r="AF1310" s="49"/>
      <c r="AH1310" s="32"/>
      <c r="AI1310" s="32"/>
      <c r="AJ1310" s="32"/>
      <c r="AK1310" s="32"/>
      <c r="AL1310" s="32"/>
      <c r="AM1310" s="32"/>
      <c r="AN1310" s="32"/>
      <c r="AO1310" s="32"/>
      <c r="AP1310" s="32"/>
      <c r="AQ1310" s="5"/>
      <c r="AR1310" s="32"/>
      <c r="AS1310" s="32"/>
      <c r="AT1310" s="50"/>
      <c r="AU1310" s="50"/>
      <c r="AV1310" s="50"/>
      <c r="AW1310" s="50"/>
      <c r="AX1310" s="50"/>
      <c r="AY1310" s="50"/>
      <c r="AZ1310" s="32"/>
      <c r="BA1310" s="5"/>
      <c r="BB1310" s="50"/>
    </row>
    <row r="1311" spans="2:54" s="48" customFormat="1" x14ac:dyDescent="0.2">
      <c r="B1311" s="44"/>
      <c r="C1311" s="45"/>
      <c r="D1311" s="32"/>
      <c r="E1311" s="32"/>
      <c r="F1311" s="46"/>
      <c r="G1311" s="46"/>
      <c r="H1311" s="46"/>
      <c r="I1311" s="46"/>
      <c r="J1311" s="46"/>
      <c r="K1311" s="5"/>
      <c r="L1311" s="47"/>
      <c r="M1311" s="32"/>
      <c r="N1311" s="32"/>
      <c r="O1311" s="32"/>
      <c r="P1311" s="32"/>
      <c r="Q1311" s="32"/>
      <c r="R1311" s="32"/>
      <c r="S1311" s="32"/>
      <c r="T1311" s="32"/>
      <c r="U1311" s="32"/>
      <c r="V1311" s="32"/>
      <c r="W1311" s="32"/>
      <c r="X1311" s="32"/>
      <c r="Y1311" s="32"/>
      <c r="Z1311" s="32"/>
      <c r="AA1311" s="32"/>
      <c r="AB1311" s="32"/>
      <c r="AE1311" s="49"/>
      <c r="AF1311" s="49"/>
      <c r="AH1311" s="32"/>
      <c r="AI1311" s="32"/>
      <c r="AJ1311" s="32"/>
      <c r="AK1311" s="32"/>
      <c r="AL1311" s="32"/>
      <c r="AM1311" s="32"/>
      <c r="AN1311" s="32"/>
      <c r="AO1311" s="32"/>
      <c r="AP1311" s="32"/>
      <c r="AQ1311" s="5"/>
      <c r="AR1311" s="32"/>
      <c r="AS1311" s="32"/>
      <c r="AT1311" s="50"/>
      <c r="AU1311" s="50"/>
      <c r="AV1311" s="50"/>
      <c r="AW1311" s="50"/>
      <c r="AX1311" s="50"/>
      <c r="AY1311" s="50"/>
      <c r="AZ1311" s="32"/>
      <c r="BA1311" s="5"/>
      <c r="BB1311" s="50"/>
    </row>
    <row r="1312" spans="2:54" s="48" customFormat="1" x14ac:dyDescent="0.2">
      <c r="B1312" s="44"/>
      <c r="C1312" s="45"/>
      <c r="D1312" s="32"/>
      <c r="E1312" s="32"/>
      <c r="F1312" s="46"/>
      <c r="G1312" s="46"/>
      <c r="H1312" s="46"/>
      <c r="I1312" s="46"/>
      <c r="J1312" s="46"/>
      <c r="K1312" s="5"/>
      <c r="L1312" s="47"/>
      <c r="M1312" s="32"/>
      <c r="N1312" s="32"/>
      <c r="O1312" s="32"/>
      <c r="P1312" s="32"/>
      <c r="Q1312" s="32"/>
      <c r="R1312" s="32"/>
      <c r="S1312" s="32"/>
      <c r="T1312" s="32"/>
      <c r="U1312" s="32"/>
      <c r="V1312" s="32"/>
      <c r="W1312" s="32"/>
      <c r="X1312" s="32"/>
      <c r="Y1312" s="32"/>
      <c r="Z1312" s="32"/>
      <c r="AA1312" s="32"/>
      <c r="AB1312" s="32"/>
      <c r="AE1312" s="49"/>
      <c r="AF1312" s="49"/>
      <c r="AH1312" s="32"/>
      <c r="AI1312" s="32"/>
      <c r="AJ1312" s="32"/>
      <c r="AK1312" s="32"/>
      <c r="AL1312" s="32"/>
      <c r="AM1312" s="32"/>
      <c r="AN1312" s="32"/>
      <c r="AO1312" s="32"/>
      <c r="AP1312" s="32"/>
      <c r="AQ1312" s="5"/>
      <c r="AR1312" s="32"/>
      <c r="AS1312" s="32"/>
      <c r="AT1312" s="50"/>
      <c r="AU1312" s="50"/>
      <c r="AV1312" s="50"/>
      <c r="AW1312" s="50"/>
      <c r="AX1312" s="50"/>
      <c r="AY1312" s="50"/>
      <c r="AZ1312" s="32"/>
      <c r="BA1312" s="5"/>
      <c r="BB1312" s="50"/>
    </row>
    <row r="1313" spans="2:54" s="48" customFormat="1" x14ac:dyDescent="0.2">
      <c r="B1313" s="44"/>
      <c r="C1313" s="45"/>
      <c r="D1313" s="32"/>
      <c r="E1313" s="32"/>
      <c r="F1313" s="46"/>
      <c r="G1313" s="46"/>
      <c r="H1313" s="46"/>
      <c r="I1313" s="46"/>
      <c r="J1313" s="46"/>
      <c r="K1313" s="5"/>
      <c r="L1313" s="47"/>
      <c r="M1313" s="32"/>
      <c r="N1313" s="32"/>
      <c r="O1313" s="32"/>
      <c r="P1313" s="32"/>
      <c r="Q1313" s="32"/>
      <c r="R1313" s="32"/>
      <c r="S1313" s="32"/>
      <c r="T1313" s="32"/>
      <c r="U1313" s="32"/>
      <c r="V1313" s="32"/>
      <c r="W1313" s="32"/>
      <c r="X1313" s="32"/>
      <c r="Y1313" s="32"/>
      <c r="Z1313" s="32"/>
      <c r="AA1313" s="32"/>
      <c r="AB1313" s="32"/>
      <c r="AE1313" s="49"/>
      <c r="AF1313" s="49"/>
      <c r="AH1313" s="32"/>
      <c r="AI1313" s="32"/>
      <c r="AJ1313" s="32"/>
      <c r="AK1313" s="32"/>
      <c r="AL1313" s="32"/>
      <c r="AM1313" s="32"/>
      <c r="AN1313" s="32"/>
      <c r="AO1313" s="32"/>
      <c r="AP1313" s="32"/>
      <c r="AQ1313" s="5"/>
      <c r="AR1313" s="32"/>
      <c r="AS1313" s="32"/>
      <c r="AT1313" s="50"/>
      <c r="AU1313" s="50"/>
      <c r="AV1313" s="50"/>
      <c r="AW1313" s="50"/>
      <c r="AX1313" s="50"/>
      <c r="AY1313" s="50"/>
      <c r="AZ1313" s="32"/>
      <c r="BA1313" s="5"/>
      <c r="BB1313" s="50"/>
    </row>
    <row r="1314" spans="2:54" s="48" customFormat="1" x14ac:dyDescent="0.2">
      <c r="B1314" s="44"/>
      <c r="C1314" s="45"/>
      <c r="D1314" s="32"/>
      <c r="E1314" s="32"/>
      <c r="F1314" s="46"/>
      <c r="G1314" s="46"/>
      <c r="H1314" s="46"/>
      <c r="I1314" s="46"/>
      <c r="J1314" s="46"/>
      <c r="K1314" s="5"/>
      <c r="L1314" s="47"/>
      <c r="M1314" s="32"/>
      <c r="N1314" s="32"/>
      <c r="O1314" s="32"/>
      <c r="P1314" s="32"/>
      <c r="Q1314" s="32"/>
      <c r="R1314" s="32"/>
      <c r="S1314" s="32"/>
      <c r="T1314" s="32"/>
      <c r="U1314" s="32"/>
      <c r="V1314" s="32"/>
      <c r="W1314" s="32"/>
      <c r="X1314" s="32"/>
      <c r="Y1314" s="32"/>
      <c r="Z1314" s="32"/>
      <c r="AA1314" s="32"/>
      <c r="AB1314" s="32"/>
      <c r="AE1314" s="49"/>
      <c r="AF1314" s="49"/>
      <c r="AH1314" s="32"/>
      <c r="AI1314" s="32"/>
      <c r="AJ1314" s="32"/>
      <c r="AK1314" s="32"/>
      <c r="AL1314" s="32"/>
      <c r="AM1314" s="32"/>
      <c r="AN1314" s="32"/>
      <c r="AO1314" s="32"/>
      <c r="AP1314" s="32"/>
      <c r="AQ1314" s="5"/>
      <c r="AR1314" s="32"/>
      <c r="AS1314" s="32"/>
      <c r="AT1314" s="50"/>
      <c r="AU1314" s="50"/>
      <c r="AV1314" s="50"/>
      <c r="AW1314" s="50"/>
      <c r="AX1314" s="50"/>
      <c r="AY1314" s="50"/>
      <c r="AZ1314" s="32"/>
      <c r="BA1314" s="5"/>
      <c r="BB1314" s="50"/>
    </row>
    <row r="1315" spans="2:54" s="48" customFormat="1" x14ac:dyDescent="0.2">
      <c r="B1315" s="44"/>
      <c r="C1315" s="45"/>
      <c r="D1315" s="32"/>
      <c r="E1315" s="32"/>
      <c r="F1315" s="46"/>
      <c r="G1315" s="46"/>
      <c r="H1315" s="46"/>
      <c r="I1315" s="46"/>
      <c r="J1315" s="46"/>
      <c r="K1315" s="5"/>
      <c r="L1315" s="47"/>
      <c r="M1315" s="32"/>
      <c r="N1315" s="32"/>
      <c r="O1315" s="32"/>
      <c r="P1315" s="32"/>
      <c r="Q1315" s="32"/>
      <c r="R1315" s="32"/>
      <c r="S1315" s="32"/>
      <c r="T1315" s="32"/>
      <c r="U1315" s="32"/>
      <c r="V1315" s="32"/>
      <c r="W1315" s="32"/>
      <c r="X1315" s="32"/>
      <c r="Y1315" s="32"/>
      <c r="Z1315" s="32"/>
      <c r="AA1315" s="32"/>
      <c r="AB1315" s="32"/>
      <c r="AE1315" s="49"/>
      <c r="AF1315" s="49"/>
      <c r="AH1315" s="32"/>
      <c r="AI1315" s="32"/>
      <c r="AJ1315" s="32"/>
      <c r="AK1315" s="32"/>
      <c r="AL1315" s="32"/>
      <c r="AM1315" s="32"/>
      <c r="AN1315" s="32"/>
      <c r="AO1315" s="32"/>
      <c r="AP1315" s="32"/>
      <c r="AQ1315" s="5"/>
      <c r="AR1315" s="32"/>
      <c r="AS1315" s="32"/>
      <c r="AT1315" s="50"/>
      <c r="AU1315" s="50"/>
      <c r="AV1315" s="50"/>
      <c r="AW1315" s="50"/>
      <c r="AX1315" s="50"/>
      <c r="AY1315" s="50"/>
      <c r="AZ1315" s="32"/>
      <c r="BA1315" s="5"/>
      <c r="BB1315" s="50"/>
    </row>
    <row r="1316" spans="2:54" s="48" customFormat="1" x14ac:dyDescent="0.2">
      <c r="B1316" s="44"/>
      <c r="C1316" s="45"/>
      <c r="D1316" s="32"/>
      <c r="E1316" s="32"/>
      <c r="F1316" s="46"/>
      <c r="G1316" s="46"/>
      <c r="H1316" s="46"/>
      <c r="I1316" s="46"/>
      <c r="J1316" s="46"/>
      <c r="K1316" s="5"/>
      <c r="L1316" s="47"/>
      <c r="M1316" s="32"/>
      <c r="N1316" s="32"/>
      <c r="O1316" s="32"/>
      <c r="P1316" s="32"/>
      <c r="Q1316" s="32"/>
      <c r="R1316" s="32"/>
      <c r="S1316" s="32"/>
      <c r="T1316" s="32"/>
      <c r="U1316" s="32"/>
      <c r="V1316" s="32"/>
      <c r="W1316" s="32"/>
      <c r="X1316" s="32"/>
      <c r="Y1316" s="32"/>
      <c r="Z1316" s="32"/>
      <c r="AA1316" s="32"/>
      <c r="AB1316" s="32"/>
      <c r="AE1316" s="49"/>
      <c r="AF1316" s="49"/>
      <c r="AH1316" s="32"/>
      <c r="AI1316" s="32"/>
      <c r="AJ1316" s="32"/>
      <c r="AK1316" s="32"/>
      <c r="AL1316" s="32"/>
      <c r="AM1316" s="32"/>
      <c r="AN1316" s="32"/>
      <c r="AO1316" s="32"/>
      <c r="AP1316" s="32"/>
      <c r="AQ1316" s="5"/>
      <c r="AR1316" s="32"/>
      <c r="AS1316" s="32"/>
      <c r="AT1316" s="50"/>
      <c r="AU1316" s="50"/>
      <c r="AV1316" s="50"/>
      <c r="AW1316" s="50"/>
      <c r="AX1316" s="50"/>
      <c r="AY1316" s="50"/>
      <c r="AZ1316" s="32"/>
      <c r="BA1316" s="5"/>
      <c r="BB1316" s="50"/>
    </row>
    <row r="1317" spans="2:54" s="48" customFormat="1" x14ac:dyDescent="0.2">
      <c r="B1317" s="44"/>
      <c r="C1317" s="45"/>
      <c r="D1317" s="32"/>
      <c r="E1317" s="32"/>
      <c r="F1317" s="46"/>
      <c r="G1317" s="46"/>
      <c r="H1317" s="46"/>
      <c r="I1317" s="46"/>
      <c r="J1317" s="46"/>
      <c r="K1317" s="5"/>
      <c r="L1317" s="47"/>
      <c r="M1317" s="32"/>
      <c r="N1317" s="32"/>
      <c r="O1317" s="32"/>
      <c r="P1317" s="32"/>
      <c r="Q1317" s="32"/>
      <c r="R1317" s="32"/>
      <c r="S1317" s="32"/>
      <c r="T1317" s="32"/>
      <c r="U1317" s="32"/>
      <c r="V1317" s="32"/>
      <c r="W1317" s="32"/>
      <c r="X1317" s="32"/>
      <c r="Y1317" s="32"/>
      <c r="Z1317" s="32"/>
      <c r="AA1317" s="32"/>
      <c r="AB1317" s="32"/>
      <c r="AE1317" s="49"/>
      <c r="AF1317" s="49"/>
      <c r="AH1317" s="32"/>
      <c r="AI1317" s="32"/>
      <c r="AJ1317" s="32"/>
      <c r="AK1317" s="32"/>
      <c r="AL1317" s="32"/>
      <c r="AM1317" s="32"/>
      <c r="AN1317" s="32"/>
      <c r="AO1317" s="32"/>
      <c r="AP1317" s="32"/>
      <c r="AQ1317" s="5"/>
      <c r="AR1317" s="32"/>
      <c r="AS1317" s="32"/>
      <c r="AT1317" s="50"/>
      <c r="AU1317" s="50"/>
      <c r="AV1317" s="50"/>
      <c r="AW1317" s="50"/>
      <c r="AX1317" s="50"/>
      <c r="AY1317" s="50"/>
      <c r="AZ1317" s="32"/>
      <c r="BA1317" s="5"/>
      <c r="BB1317" s="50"/>
    </row>
    <row r="1318" spans="2:54" s="48" customFormat="1" x14ac:dyDescent="0.2">
      <c r="B1318" s="44"/>
      <c r="C1318" s="45"/>
      <c r="D1318" s="32"/>
      <c r="E1318" s="32"/>
      <c r="F1318" s="46"/>
      <c r="G1318" s="46"/>
      <c r="H1318" s="46"/>
      <c r="I1318" s="46"/>
      <c r="J1318" s="46"/>
      <c r="K1318" s="5"/>
      <c r="L1318" s="47"/>
      <c r="M1318" s="32"/>
      <c r="N1318" s="32"/>
      <c r="O1318" s="32"/>
      <c r="P1318" s="32"/>
      <c r="Q1318" s="32"/>
      <c r="R1318" s="32"/>
      <c r="S1318" s="32"/>
      <c r="T1318" s="32"/>
      <c r="U1318" s="32"/>
      <c r="V1318" s="32"/>
      <c r="W1318" s="32"/>
      <c r="X1318" s="32"/>
      <c r="Y1318" s="32"/>
      <c r="Z1318" s="32"/>
      <c r="AA1318" s="32"/>
      <c r="AB1318" s="32"/>
      <c r="AE1318" s="49"/>
      <c r="AF1318" s="49"/>
      <c r="AH1318" s="32"/>
      <c r="AI1318" s="32"/>
      <c r="AJ1318" s="32"/>
      <c r="AK1318" s="32"/>
      <c r="AL1318" s="32"/>
      <c r="AM1318" s="32"/>
      <c r="AN1318" s="32"/>
      <c r="AO1318" s="32"/>
      <c r="AP1318" s="32"/>
      <c r="AQ1318" s="5"/>
      <c r="AR1318" s="32"/>
      <c r="AS1318" s="32"/>
      <c r="AT1318" s="50"/>
      <c r="AU1318" s="50"/>
      <c r="AV1318" s="50"/>
      <c r="AW1318" s="50"/>
      <c r="AX1318" s="50"/>
      <c r="AY1318" s="50"/>
      <c r="AZ1318" s="32"/>
      <c r="BA1318" s="5"/>
      <c r="BB1318" s="50"/>
    </row>
    <row r="1319" spans="2:54" s="48" customFormat="1" x14ac:dyDescent="0.2">
      <c r="B1319" s="44"/>
      <c r="C1319" s="45"/>
      <c r="D1319" s="32"/>
      <c r="E1319" s="32"/>
      <c r="F1319" s="46"/>
      <c r="G1319" s="46"/>
      <c r="H1319" s="46"/>
      <c r="I1319" s="46"/>
      <c r="J1319" s="46"/>
      <c r="K1319" s="5"/>
      <c r="L1319" s="47"/>
      <c r="M1319" s="32"/>
      <c r="N1319" s="32"/>
      <c r="O1319" s="32"/>
      <c r="P1319" s="32"/>
      <c r="Q1319" s="32"/>
      <c r="R1319" s="32"/>
      <c r="S1319" s="32"/>
      <c r="T1319" s="32"/>
      <c r="U1319" s="32"/>
      <c r="V1319" s="32"/>
      <c r="W1319" s="32"/>
      <c r="X1319" s="32"/>
      <c r="Y1319" s="32"/>
      <c r="Z1319" s="32"/>
      <c r="AA1319" s="32"/>
      <c r="AB1319" s="32"/>
      <c r="AE1319" s="49"/>
      <c r="AF1319" s="49"/>
      <c r="AH1319" s="32"/>
      <c r="AI1319" s="32"/>
      <c r="AJ1319" s="32"/>
      <c r="AK1319" s="32"/>
      <c r="AL1319" s="32"/>
      <c r="AM1319" s="32"/>
      <c r="AN1319" s="32"/>
      <c r="AO1319" s="32"/>
      <c r="AP1319" s="32"/>
      <c r="AQ1319" s="5"/>
      <c r="AR1319" s="32"/>
      <c r="AS1319" s="32"/>
      <c r="AT1319" s="50"/>
      <c r="AU1319" s="50"/>
      <c r="AV1319" s="50"/>
      <c r="AW1319" s="50"/>
      <c r="AX1319" s="50"/>
      <c r="AY1319" s="50"/>
      <c r="AZ1319" s="32"/>
      <c r="BA1319" s="5"/>
      <c r="BB1319" s="50"/>
    </row>
    <row r="1320" spans="2:54" s="48" customFormat="1" x14ac:dyDescent="0.2">
      <c r="B1320" s="44"/>
      <c r="C1320" s="45"/>
      <c r="D1320" s="32"/>
      <c r="E1320" s="32"/>
      <c r="F1320" s="46"/>
      <c r="G1320" s="46"/>
      <c r="H1320" s="46"/>
      <c r="I1320" s="46"/>
      <c r="J1320" s="46"/>
      <c r="K1320" s="5"/>
      <c r="L1320" s="47"/>
      <c r="M1320" s="32"/>
      <c r="N1320" s="32"/>
      <c r="O1320" s="32"/>
      <c r="P1320" s="32"/>
      <c r="Q1320" s="32"/>
      <c r="R1320" s="32"/>
      <c r="S1320" s="32"/>
      <c r="T1320" s="32"/>
      <c r="U1320" s="32"/>
      <c r="V1320" s="32"/>
      <c r="W1320" s="32"/>
      <c r="X1320" s="32"/>
      <c r="Y1320" s="32"/>
      <c r="Z1320" s="32"/>
      <c r="AA1320" s="32"/>
      <c r="AB1320" s="32"/>
      <c r="AE1320" s="49"/>
      <c r="AF1320" s="49"/>
      <c r="AH1320" s="32"/>
      <c r="AI1320" s="32"/>
      <c r="AJ1320" s="32"/>
      <c r="AK1320" s="32"/>
      <c r="AL1320" s="32"/>
      <c r="AM1320" s="32"/>
      <c r="AN1320" s="32"/>
      <c r="AO1320" s="32"/>
      <c r="AP1320" s="32"/>
      <c r="AQ1320" s="5"/>
      <c r="AR1320" s="32"/>
      <c r="AS1320" s="32"/>
      <c r="AT1320" s="50"/>
      <c r="AU1320" s="50"/>
      <c r="AV1320" s="50"/>
      <c r="AW1320" s="50"/>
      <c r="AX1320" s="50"/>
      <c r="AY1320" s="50"/>
      <c r="AZ1320" s="32"/>
      <c r="BA1320" s="5"/>
      <c r="BB1320" s="50"/>
    </row>
    <row r="1321" spans="2:54" s="48" customFormat="1" x14ac:dyDescent="0.2">
      <c r="B1321" s="44"/>
      <c r="C1321" s="45"/>
      <c r="D1321" s="32"/>
      <c r="E1321" s="32"/>
      <c r="F1321" s="46"/>
      <c r="G1321" s="46"/>
      <c r="H1321" s="46"/>
      <c r="I1321" s="46"/>
      <c r="J1321" s="46"/>
      <c r="K1321" s="5"/>
      <c r="L1321" s="47"/>
      <c r="M1321" s="32"/>
      <c r="N1321" s="32"/>
      <c r="O1321" s="32"/>
      <c r="P1321" s="32"/>
      <c r="Q1321" s="32"/>
      <c r="R1321" s="32"/>
      <c r="S1321" s="32"/>
      <c r="T1321" s="32"/>
      <c r="U1321" s="32"/>
      <c r="V1321" s="32"/>
      <c r="W1321" s="32"/>
      <c r="X1321" s="32"/>
      <c r="Y1321" s="32"/>
      <c r="Z1321" s="32"/>
      <c r="AA1321" s="32"/>
      <c r="AB1321" s="32"/>
      <c r="AE1321" s="49"/>
      <c r="AF1321" s="49"/>
      <c r="AH1321" s="32"/>
      <c r="AI1321" s="32"/>
      <c r="AJ1321" s="32"/>
      <c r="AK1321" s="32"/>
      <c r="AL1321" s="32"/>
      <c r="AM1321" s="32"/>
      <c r="AN1321" s="32"/>
      <c r="AO1321" s="32"/>
      <c r="AP1321" s="32"/>
      <c r="AQ1321" s="5"/>
      <c r="AR1321" s="32"/>
      <c r="AS1321" s="32"/>
      <c r="AT1321" s="50"/>
      <c r="AU1321" s="50"/>
      <c r="AV1321" s="50"/>
      <c r="AW1321" s="50"/>
      <c r="AX1321" s="50"/>
      <c r="AY1321" s="50"/>
      <c r="AZ1321" s="32"/>
      <c r="BA1321" s="5"/>
      <c r="BB1321" s="50"/>
    </row>
    <row r="1322" spans="2:54" s="48" customFormat="1" x14ac:dyDescent="0.2">
      <c r="B1322" s="44"/>
      <c r="C1322" s="45"/>
      <c r="D1322" s="32"/>
      <c r="E1322" s="32"/>
      <c r="F1322" s="46"/>
      <c r="G1322" s="46"/>
      <c r="H1322" s="46"/>
      <c r="I1322" s="46"/>
      <c r="J1322" s="46"/>
      <c r="K1322" s="5"/>
      <c r="L1322" s="47"/>
      <c r="M1322" s="32"/>
      <c r="N1322" s="32"/>
      <c r="O1322" s="32"/>
      <c r="P1322" s="32"/>
      <c r="Q1322" s="32"/>
      <c r="R1322" s="32"/>
      <c r="S1322" s="32"/>
      <c r="T1322" s="32"/>
      <c r="U1322" s="32"/>
      <c r="V1322" s="32"/>
      <c r="W1322" s="32"/>
      <c r="X1322" s="32"/>
      <c r="Y1322" s="32"/>
      <c r="Z1322" s="32"/>
      <c r="AA1322" s="32"/>
      <c r="AB1322" s="32"/>
      <c r="AE1322" s="49"/>
      <c r="AF1322" s="49"/>
      <c r="AH1322" s="32"/>
      <c r="AI1322" s="32"/>
      <c r="AJ1322" s="32"/>
      <c r="AK1322" s="32"/>
      <c r="AL1322" s="32"/>
      <c r="AM1322" s="32"/>
      <c r="AN1322" s="32"/>
      <c r="AO1322" s="32"/>
      <c r="AP1322" s="32"/>
      <c r="AQ1322" s="5"/>
      <c r="AR1322" s="32"/>
      <c r="AS1322" s="32"/>
      <c r="AT1322" s="50"/>
      <c r="AU1322" s="50"/>
      <c r="AV1322" s="50"/>
      <c r="AW1322" s="50"/>
      <c r="AX1322" s="50"/>
      <c r="AY1322" s="50"/>
      <c r="AZ1322" s="32"/>
      <c r="BA1322" s="5"/>
      <c r="BB1322" s="50"/>
    </row>
    <row r="1323" spans="2:54" s="48" customFormat="1" x14ac:dyDescent="0.2">
      <c r="B1323" s="44"/>
      <c r="C1323" s="45"/>
      <c r="D1323" s="32"/>
      <c r="E1323" s="32"/>
      <c r="F1323" s="46"/>
      <c r="G1323" s="46"/>
      <c r="H1323" s="46"/>
      <c r="I1323" s="46"/>
      <c r="J1323" s="46"/>
      <c r="K1323" s="5"/>
      <c r="L1323" s="47"/>
      <c r="M1323" s="32"/>
      <c r="N1323" s="32"/>
      <c r="O1323" s="32"/>
      <c r="P1323" s="32"/>
      <c r="Q1323" s="32"/>
      <c r="R1323" s="32"/>
      <c r="S1323" s="32"/>
      <c r="T1323" s="32"/>
      <c r="U1323" s="32"/>
      <c r="V1323" s="32"/>
      <c r="W1323" s="32"/>
      <c r="X1323" s="32"/>
      <c r="Y1323" s="32"/>
      <c r="Z1323" s="32"/>
      <c r="AA1323" s="32"/>
      <c r="AB1323" s="32"/>
      <c r="AE1323" s="49"/>
      <c r="AF1323" s="49"/>
      <c r="AH1323" s="32"/>
      <c r="AI1323" s="32"/>
      <c r="AJ1323" s="32"/>
      <c r="AK1323" s="32"/>
      <c r="AL1323" s="32"/>
      <c r="AM1323" s="32"/>
      <c r="AN1323" s="32"/>
      <c r="AO1323" s="32"/>
      <c r="AP1323" s="32"/>
      <c r="AQ1323" s="5"/>
      <c r="AR1323" s="32"/>
      <c r="AS1323" s="32"/>
      <c r="AT1323" s="50"/>
      <c r="AU1323" s="50"/>
      <c r="AV1323" s="50"/>
      <c r="AW1323" s="50"/>
      <c r="AX1323" s="50"/>
      <c r="AY1323" s="50"/>
      <c r="AZ1323" s="32"/>
      <c r="BA1323" s="5"/>
      <c r="BB1323" s="50"/>
    </row>
    <row r="1324" spans="2:54" s="48" customFormat="1" x14ac:dyDescent="0.2">
      <c r="B1324" s="44"/>
      <c r="C1324" s="45"/>
      <c r="D1324" s="32"/>
      <c r="E1324" s="32"/>
      <c r="F1324" s="46"/>
      <c r="G1324" s="46"/>
      <c r="H1324" s="46"/>
      <c r="I1324" s="46"/>
      <c r="J1324" s="46"/>
      <c r="K1324" s="5"/>
      <c r="L1324" s="47"/>
      <c r="M1324" s="32"/>
      <c r="N1324" s="32"/>
      <c r="O1324" s="32"/>
      <c r="P1324" s="32"/>
      <c r="Q1324" s="32"/>
      <c r="R1324" s="32"/>
      <c r="S1324" s="32"/>
      <c r="T1324" s="32"/>
      <c r="U1324" s="32"/>
      <c r="V1324" s="32"/>
      <c r="W1324" s="32"/>
      <c r="X1324" s="32"/>
      <c r="Y1324" s="32"/>
      <c r="Z1324" s="32"/>
      <c r="AA1324" s="32"/>
      <c r="AB1324" s="32"/>
      <c r="AE1324" s="49"/>
      <c r="AF1324" s="49"/>
      <c r="AH1324" s="32"/>
      <c r="AI1324" s="32"/>
      <c r="AJ1324" s="32"/>
      <c r="AK1324" s="32"/>
      <c r="AL1324" s="32"/>
      <c r="AM1324" s="32"/>
      <c r="AN1324" s="32"/>
      <c r="AO1324" s="32"/>
      <c r="AP1324" s="32"/>
      <c r="AQ1324" s="5"/>
      <c r="AR1324" s="32"/>
      <c r="AS1324" s="32"/>
      <c r="AT1324" s="50"/>
      <c r="AU1324" s="50"/>
      <c r="AV1324" s="50"/>
      <c r="AW1324" s="50"/>
      <c r="AX1324" s="50"/>
      <c r="AY1324" s="50"/>
      <c r="AZ1324" s="32"/>
      <c r="BA1324" s="5"/>
      <c r="BB1324" s="50"/>
    </row>
    <row r="1325" spans="2:54" s="48" customFormat="1" x14ac:dyDescent="0.2">
      <c r="B1325" s="44"/>
      <c r="C1325" s="45"/>
      <c r="D1325" s="32"/>
      <c r="E1325" s="32"/>
      <c r="F1325" s="46"/>
      <c r="G1325" s="46"/>
      <c r="H1325" s="46"/>
      <c r="I1325" s="46"/>
      <c r="J1325" s="46"/>
      <c r="K1325" s="5"/>
      <c r="L1325" s="47"/>
      <c r="M1325" s="32"/>
      <c r="N1325" s="32"/>
      <c r="O1325" s="32"/>
      <c r="P1325" s="32"/>
      <c r="Q1325" s="32"/>
      <c r="R1325" s="32"/>
      <c r="S1325" s="32"/>
      <c r="T1325" s="32"/>
      <c r="U1325" s="32"/>
      <c r="V1325" s="32"/>
      <c r="W1325" s="32"/>
      <c r="X1325" s="32"/>
      <c r="Y1325" s="32"/>
      <c r="Z1325" s="32"/>
      <c r="AA1325" s="32"/>
      <c r="AB1325" s="32"/>
      <c r="AE1325" s="49"/>
      <c r="AF1325" s="49"/>
      <c r="AH1325" s="32"/>
      <c r="AI1325" s="32"/>
      <c r="AJ1325" s="32"/>
      <c r="AK1325" s="32"/>
      <c r="AL1325" s="32"/>
      <c r="AM1325" s="32"/>
      <c r="AN1325" s="32"/>
      <c r="AO1325" s="32"/>
      <c r="AP1325" s="32"/>
      <c r="AQ1325" s="5"/>
      <c r="AR1325" s="32"/>
      <c r="AS1325" s="32"/>
      <c r="AT1325" s="50"/>
      <c r="AU1325" s="50"/>
      <c r="AV1325" s="50"/>
      <c r="AW1325" s="50"/>
      <c r="AX1325" s="50"/>
      <c r="AY1325" s="50"/>
      <c r="AZ1325" s="32"/>
      <c r="BA1325" s="5"/>
      <c r="BB1325" s="50"/>
    </row>
    <row r="1326" spans="2:54" s="48" customFormat="1" x14ac:dyDescent="0.2">
      <c r="B1326" s="44"/>
      <c r="C1326" s="45"/>
      <c r="D1326" s="32"/>
      <c r="E1326" s="32"/>
      <c r="F1326" s="46"/>
      <c r="G1326" s="46"/>
      <c r="H1326" s="46"/>
      <c r="I1326" s="46"/>
      <c r="J1326" s="46"/>
      <c r="K1326" s="5"/>
      <c r="L1326" s="47"/>
      <c r="M1326" s="32"/>
      <c r="N1326" s="32"/>
      <c r="O1326" s="32"/>
      <c r="P1326" s="32"/>
      <c r="Q1326" s="32"/>
      <c r="R1326" s="32"/>
      <c r="S1326" s="32"/>
      <c r="T1326" s="32"/>
      <c r="U1326" s="32"/>
      <c r="V1326" s="32"/>
      <c r="W1326" s="32"/>
      <c r="X1326" s="32"/>
      <c r="Y1326" s="32"/>
      <c r="Z1326" s="32"/>
      <c r="AA1326" s="32"/>
      <c r="AB1326" s="32"/>
      <c r="AE1326" s="49"/>
      <c r="AF1326" s="49"/>
      <c r="AH1326" s="32"/>
      <c r="AI1326" s="32"/>
      <c r="AJ1326" s="32"/>
      <c r="AK1326" s="32"/>
      <c r="AL1326" s="32"/>
      <c r="AM1326" s="32"/>
      <c r="AN1326" s="32"/>
      <c r="AO1326" s="32"/>
      <c r="AP1326" s="32"/>
      <c r="AQ1326" s="5"/>
      <c r="AR1326" s="32"/>
      <c r="AS1326" s="32"/>
      <c r="AT1326" s="50"/>
      <c r="AU1326" s="50"/>
      <c r="AV1326" s="50"/>
      <c r="AW1326" s="50"/>
      <c r="AX1326" s="50"/>
      <c r="AY1326" s="50"/>
      <c r="AZ1326" s="32"/>
      <c r="BA1326" s="5"/>
      <c r="BB1326" s="50"/>
    </row>
    <row r="1327" spans="2:54" s="48" customFormat="1" x14ac:dyDescent="0.2">
      <c r="B1327" s="44"/>
      <c r="C1327" s="45"/>
      <c r="D1327" s="32"/>
      <c r="E1327" s="32"/>
      <c r="F1327" s="46"/>
      <c r="G1327" s="46"/>
      <c r="H1327" s="46"/>
      <c r="I1327" s="46"/>
      <c r="J1327" s="46"/>
      <c r="K1327" s="5"/>
      <c r="L1327" s="47"/>
      <c r="M1327" s="32"/>
      <c r="N1327" s="32"/>
      <c r="O1327" s="32"/>
      <c r="P1327" s="32"/>
      <c r="Q1327" s="32"/>
      <c r="R1327" s="32"/>
      <c r="S1327" s="32"/>
      <c r="T1327" s="32"/>
      <c r="U1327" s="32"/>
      <c r="V1327" s="32"/>
      <c r="W1327" s="32"/>
      <c r="X1327" s="32"/>
      <c r="Y1327" s="32"/>
      <c r="Z1327" s="32"/>
      <c r="AA1327" s="32"/>
      <c r="AB1327" s="32"/>
      <c r="AE1327" s="49"/>
      <c r="AF1327" s="49"/>
      <c r="AH1327" s="32"/>
      <c r="AI1327" s="32"/>
      <c r="AJ1327" s="32"/>
      <c r="AK1327" s="32"/>
      <c r="AL1327" s="32"/>
      <c r="AM1327" s="32"/>
      <c r="AN1327" s="32"/>
      <c r="AO1327" s="32"/>
      <c r="AP1327" s="32"/>
      <c r="AQ1327" s="5"/>
      <c r="AR1327" s="32"/>
      <c r="AS1327" s="32"/>
      <c r="AT1327" s="50"/>
      <c r="AU1327" s="50"/>
      <c r="AV1327" s="50"/>
      <c r="AW1327" s="50"/>
      <c r="AX1327" s="50"/>
      <c r="AY1327" s="50"/>
      <c r="AZ1327" s="32"/>
      <c r="BA1327" s="5"/>
      <c r="BB1327" s="50"/>
    </row>
    <row r="1328" spans="2:54" s="48" customFormat="1" x14ac:dyDescent="0.2">
      <c r="B1328" s="44"/>
      <c r="C1328" s="45"/>
      <c r="D1328" s="32"/>
      <c r="E1328" s="32"/>
      <c r="F1328" s="46"/>
      <c r="G1328" s="46"/>
      <c r="H1328" s="46"/>
      <c r="I1328" s="46"/>
      <c r="J1328" s="46"/>
      <c r="K1328" s="5"/>
      <c r="L1328" s="47"/>
      <c r="M1328" s="32"/>
      <c r="N1328" s="32"/>
      <c r="O1328" s="32"/>
      <c r="P1328" s="32"/>
      <c r="Q1328" s="32"/>
      <c r="R1328" s="32"/>
      <c r="S1328" s="32"/>
      <c r="T1328" s="32"/>
      <c r="U1328" s="32"/>
      <c r="V1328" s="32"/>
      <c r="W1328" s="32"/>
      <c r="X1328" s="32"/>
      <c r="Y1328" s="32"/>
      <c r="Z1328" s="32"/>
      <c r="AA1328" s="32"/>
      <c r="AB1328" s="32"/>
      <c r="AE1328" s="49"/>
      <c r="AF1328" s="49"/>
      <c r="AH1328" s="32"/>
      <c r="AI1328" s="32"/>
      <c r="AJ1328" s="32"/>
      <c r="AK1328" s="32"/>
      <c r="AL1328" s="32"/>
      <c r="AM1328" s="32"/>
      <c r="AN1328" s="32"/>
      <c r="AO1328" s="32"/>
      <c r="AP1328" s="32"/>
      <c r="AQ1328" s="5"/>
      <c r="AR1328" s="32"/>
      <c r="AS1328" s="32"/>
      <c r="AT1328" s="50"/>
      <c r="AU1328" s="50"/>
      <c r="AV1328" s="50"/>
      <c r="AW1328" s="50"/>
      <c r="AX1328" s="50"/>
      <c r="AY1328" s="50"/>
      <c r="AZ1328" s="32"/>
      <c r="BA1328" s="5"/>
      <c r="BB1328" s="50"/>
    </row>
    <row r="1329" spans="2:54" s="48" customFormat="1" x14ac:dyDescent="0.2">
      <c r="B1329" s="44"/>
      <c r="C1329" s="45"/>
      <c r="D1329" s="32"/>
      <c r="E1329" s="32"/>
      <c r="F1329" s="46"/>
      <c r="G1329" s="46"/>
      <c r="H1329" s="46"/>
      <c r="I1329" s="46"/>
      <c r="J1329" s="46"/>
      <c r="K1329" s="5"/>
      <c r="L1329" s="47"/>
      <c r="M1329" s="32"/>
      <c r="N1329" s="32"/>
      <c r="O1329" s="32"/>
      <c r="P1329" s="32"/>
      <c r="Q1329" s="32"/>
      <c r="R1329" s="32"/>
      <c r="S1329" s="32"/>
      <c r="T1329" s="32"/>
      <c r="U1329" s="32"/>
      <c r="V1329" s="32"/>
      <c r="W1329" s="32"/>
      <c r="X1329" s="32"/>
      <c r="Y1329" s="32"/>
      <c r="Z1329" s="32"/>
      <c r="AA1329" s="32"/>
      <c r="AB1329" s="32"/>
      <c r="AE1329" s="49"/>
      <c r="AF1329" s="49"/>
      <c r="AH1329" s="32"/>
      <c r="AI1329" s="32"/>
      <c r="AJ1329" s="32"/>
      <c r="AK1329" s="32"/>
      <c r="AL1329" s="32"/>
      <c r="AM1329" s="32"/>
      <c r="AN1329" s="32"/>
      <c r="AO1329" s="32"/>
      <c r="AP1329" s="32"/>
      <c r="AQ1329" s="5"/>
      <c r="AR1329" s="32"/>
      <c r="AS1329" s="32"/>
      <c r="AT1329" s="50"/>
      <c r="AU1329" s="50"/>
      <c r="AV1329" s="50"/>
      <c r="AW1329" s="50"/>
      <c r="AX1329" s="50"/>
      <c r="AY1329" s="50"/>
      <c r="AZ1329" s="32"/>
      <c r="BA1329" s="5"/>
      <c r="BB1329" s="50"/>
    </row>
    <row r="1330" spans="2:54" s="48" customFormat="1" x14ac:dyDescent="0.2">
      <c r="B1330" s="44"/>
      <c r="C1330" s="45"/>
      <c r="D1330" s="32"/>
      <c r="E1330" s="32"/>
      <c r="F1330" s="46"/>
      <c r="G1330" s="46"/>
      <c r="H1330" s="46"/>
      <c r="I1330" s="46"/>
      <c r="J1330" s="46"/>
      <c r="K1330" s="5"/>
      <c r="L1330" s="47"/>
      <c r="M1330" s="32"/>
      <c r="N1330" s="32"/>
      <c r="O1330" s="32"/>
      <c r="P1330" s="32"/>
      <c r="Q1330" s="32"/>
      <c r="R1330" s="32"/>
      <c r="S1330" s="32"/>
      <c r="T1330" s="32"/>
      <c r="U1330" s="32"/>
      <c r="V1330" s="32"/>
      <c r="W1330" s="32"/>
      <c r="X1330" s="32"/>
      <c r="Y1330" s="32"/>
      <c r="Z1330" s="32"/>
      <c r="AA1330" s="32"/>
      <c r="AB1330" s="32"/>
      <c r="AE1330" s="49"/>
      <c r="AF1330" s="49"/>
      <c r="AH1330" s="32"/>
      <c r="AI1330" s="32"/>
      <c r="AJ1330" s="32"/>
      <c r="AK1330" s="32"/>
      <c r="AL1330" s="32"/>
      <c r="AM1330" s="32"/>
      <c r="AN1330" s="32"/>
      <c r="AO1330" s="32"/>
      <c r="AP1330" s="32"/>
      <c r="AQ1330" s="5"/>
      <c r="AR1330" s="32"/>
      <c r="AS1330" s="32"/>
      <c r="AT1330" s="50"/>
      <c r="AU1330" s="50"/>
      <c r="AV1330" s="50"/>
      <c r="AW1330" s="50"/>
      <c r="AX1330" s="50"/>
      <c r="AY1330" s="50"/>
      <c r="AZ1330" s="32"/>
      <c r="BA1330" s="5"/>
      <c r="BB1330" s="50"/>
    </row>
    <row r="1331" spans="2:54" s="48" customFormat="1" x14ac:dyDescent="0.2">
      <c r="B1331" s="44"/>
      <c r="C1331" s="45"/>
      <c r="D1331" s="32"/>
      <c r="E1331" s="32"/>
      <c r="F1331" s="46"/>
      <c r="G1331" s="46"/>
      <c r="H1331" s="46"/>
      <c r="I1331" s="46"/>
      <c r="J1331" s="46"/>
      <c r="K1331" s="5"/>
      <c r="L1331" s="47"/>
      <c r="M1331" s="32"/>
      <c r="N1331" s="32"/>
      <c r="O1331" s="32"/>
      <c r="P1331" s="32"/>
      <c r="Q1331" s="32"/>
      <c r="R1331" s="32"/>
      <c r="S1331" s="32"/>
      <c r="T1331" s="32"/>
      <c r="U1331" s="32"/>
      <c r="V1331" s="32"/>
      <c r="W1331" s="32"/>
      <c r="X1331" s="32"/>
      <c r="Y1331" s="32"/>
      <c r="Z1331" s="32"/>
      <c r="AA1331" s="32"/>
      <c r="AB1331" s="32"/>
      <c r="AE1331" s="49"/>
      <c r="AF1331" s="49"/>
      <c r="AH1331" s="32"/>
      <c r="AI1331" s="32"/>
      <c r="AJ1331" s="32"/>
      <c r="AK1331" s="32"/>
      <c r="AL1331" s="32"/>
      <c r="AM1331" s="32"/>
      <c r="AN1331" s="32"/>
      <c r="AO1331" s="32"/>
      <c r="AP1331" s="32"/>
      <c r="AQ1331" s="5"/>
      <c r="AR1331" s="32"/>
      <c r="AS1331" s="32"/>
      <c r="AT1331" s="50"/>
      <c r="AU1331" s="50"/>
      <c r="AV1331" s="50"/>
      <c r="AW1331" s="50"/>
      <c r="AX1331" s="50"/>
      <c r="AY1331" s="50"/>
      <c r="AZ1331" s="32"/>
      <c r="BA1331" s="5"/>
      <c r="BB1331" s="50"/>
    </row>
    <row r="1332" spans="2:54" s="48" customFormat="1" x14ac:dyDescent="0.2">
      <c r="B1332" s="44"/>
      <c r="C1332" s="45"/>
      <c r="D1332" s="32"/>
      <c r="E1332" s="32"/>
      <c r="F1332" s="46"/>
      <c r="G1332" s="46"/>
      <c r="H1332" s="46"/>
      <c r="I1332" s="46"/>
      <c r="J1332" s="46"/>
      <c r="K1332" s="5"/>
      <c r="L1332" s="47"/>
      <c r="M1332" s="32"/>
      <c r="N1332" s="32"/>
      <c r="O1332" s="32"/>
      <c r="P1332" s="32"/>
      <c r="Q1332" s="32"/>
      <c r="R1332" s="32"/>
      <c r="S1332" s="32"/>
      <c r="T1332" s="32"/>
      <c r="U1332" s="32"/>
      <c r="V1332" s="32"/>
      <c r="W1332" s="32"/>
      <c r="X1332" s="32"/>
      <c r="Y1332" s="32"/>
      <c r="Z1332" s="32"/>
      <c r="AA1332" s="32"/>
      <c r="AB1332" s="32"/>
      <c r="AE1332" s="49"/>
      <c r="AF1332" s="49"/>
      <c r="AH1332" s="32"/>
      <c r="AI1332" s="32"/>
      <c r="AJ1332" s="32"/>
      <c r="AK1332" s="32"/>
      <c r="AL1332" s="32"/>
      <c r="AM1332" s="32"/>
      <c r="AN1332" s="32"/>
      <c r="AO1332" s="32"/>
      <c r="AP1332" s="32"/>
      <c r="AQ1332" s="5"/>
      <c r="AR1332" s="32"/>
      <c r="AS1332" s="32"/>
      <c r="AT1332" s="50"/>
      <c r="AU1332" s="50"/>
      <c r="AV1332" s="50"/>
      <c r="AW1332" s="50"/>
      <c r="AX1332" s="50"/>
      <c r="AY1332" s="50"/>
      <c r="AZ1332" s="32"/>
      <c r="BA1332" s="5"/>
      <c r="BB1332" s="50"/>
    </row>
    <row r="1333" spans="2:54" s="48" customFormat="1" x14ac:dyDescent="0.2">
      <c r="B1333" s="44"/>
      <c r="C1333" s="45"/>
      <c r="D1333" s="32"/>
      <c r="E1333" s="32"/>
      <c r="F1333" s="46"/>
      <c r="G1333" s="46"/>
      <c r="H1333" s="46"/>
      <c r="I1333" s="46"/>
      <c r="J1333" s="46"/>
      <c r="K1333" s="5"/>
      <c r="L1333" s="47"/>
      <c r="M1333" s="32"/>
      <c r="N1333" s="32"/>
      <c r="O1333" s="32"/>
      <c r="P1333" s="32"/>
      <c r="Q1333" s="32"/>
      <c r="R1333" s="32"/>
      <c r="S1333" s="32"/>
      <c r="T1333" s="32"/>
      <c r="U1333" s="32"/>
      <c r="V1333" s="32"/>
      <c r="W1333" s="32"/>
      <c r="X1333" s="32"/>
      <c r="Y1333" s="32"/>
      <c r="Z1333" s="32"/>
      <c r="AA1333" s="32"/>
      <c r="AB1333" s="32"/>
      <c r="AE1333" s="49"/>
      <c r="AF1333" s="49"/>
      <c r="AH1333" s="32"/>
      <c r="AI1333" s="32"/>
      <c r="AJ1333" s="32"/>
      <c r="AK1333" s="32"/>
      <c r="AL1333" s="32"/>
      <c r="AM1333" s="32"/>
      <c r="AN1333" s="32"/>
      <c r="AO1333" s="32"/>
      <c r="AP1333" s="32"/>
      <c r="AQ1333" s="5"/>
      <c r="AR1333" s="32"/>
      <c r="AS1333" s="32"/>
      <c r="AT1333" s="50"/>
      <c r="AU1333" s="50"/>
      <c r="AV1333" s="50"/>
      <c r="AW1333" s="50"/>
      <c r="AX1333" s="50"/>
      <c r="AY1333" s="50"/>
      <c r="AZ1333" s="32"/>
      <c r="BA1333" s="5"/>
      <c r="BB1333" s="50"/>
    </row>
    <row r="1334" spans="2:54" s="48" customFormat="1" x14ac:dyDescent="0.2">
      <c r="B1334" s="44"/>
      <c r="C1334" s="45"/>
      <c r="D1334" s="32"/>
      <c r="E1334" s="32"/>
      <c r="F1334" s="46"/>
      <c r="G1334" s="46"/>
      <c r="H1334" s="46"/>
      <c r="I1334" s="46"/>
      <c r="J1334" s="46"/>
      <c r="K1334" s="5"/>
      <c r="L1334" s="47"/>
      <c r="M1334" s="32"/>
      <c r="N1334" s="32"/>
      <c r="O1334" s="32"/>
      <c r="P1334" s="32"/>
      <c r="Q1334" s="32"/>
      <c r="R1334" s="32"/>
      <c r="S1334" s="32"/>
      <c r="T1334" s="32"/>
      <c r="U1334" s="32"/>
      <c r="V1334" s="32"/>
      <c r="W1334" s="32"/>
      <c r="X1334" s="32"/>
      <c r="Y1334" s="32"/>
      <c r="Z1334" s="32"/>
      <c r="AA1334" s="32"/>
      <c r="AB1334" s="32"/>
      <c r="AE1334" s="49"/>
      <c r="AF1334" s="49"/>
      <c r="AH1334" s="32"/>
      <c r="AI1334" s="32"/>
      <c r="AJ1334" s="32"/>
      <c r="AK1334" s="32"/>
      <c r="AL1334" s="32"/>
      <c r="AM1334" s="32"/>
      <c r="AN1334" s="32"/>
      <c r="AO1334" s="32"/>
      <c r="AP1334" s="32"/>
      <c r="AQ1334" s="5"/>
      <c r="AR1334" s="32"/>
      <c r="AS1334" s="32"/>
      <c r="AT1334" s="50"/>
      <c r="AU1334" s="50"/>
      <c r="AV1334" s="50"/>
      <c r="AW1334" s="50"/>
      <c r="AX1334" s="50"/>
      <c r="AY1334" s="50"/>
      <c r="AZ1334" s="32"/>
      <c r="BA1334" s="5"/>
      <c r="BB1334" s="50"/>
    </row>
    <row r="1335" spans="2:54" s="48" customFormat="1" x14ac:dyDescent="0.2">
      <c r="B1335" s="44"/>
      <c r="C1335" s="45"/>
      <c r="D1335" s="32"/>
      <c r="E1335" s="32"/>
      <c r="F1335" s="46"/>
      <c r="G1335" s="46"/>
      <c r="H1335" s="46"/>
      <c r="I1335" s="46"/>
      <c r="J1335" s="46"/>
      <c r="K1335" s="5"/>
      <c r="L1335" s="47"/>
      <c r="M1335" s="32"/>
      <c r="N1335" s="32"/>
      <c r="O1335" s="32"/>
      <c r="P1335" s="32"/>
      <c r="Q1335" s="32"/>
      <c r="R1335" s="32"/>
      <c r="S1335" s="32"/>
      <c r="T1335" s="32"/>
      <c r="U1335" s="32"/>
      <c r="V1335" s="32"/>
      <c r="W1335" s="32"/>
      <c r="X1335" s="32"/>
      <c r="Y1335" s="32"/>
      <c r="Z1335" s="32"/>
      <c r="AA1335" s="32"/>
      <c r="AB1335" s="32"/>
      <c r="AE1335" s="49"/>
      <c r="AF1335" s="49"/>
      <c r="AH1335" s="32"/>
      <c r="AI1335" s="32"/>
      <c r="AJ1335" s="32"/>
      <c r="AK1335" s="32"/>
      <c r="AL1335" s="32"/>
      <c r="AM1335" s="32"/>
      <c r="AN1335" s="32"/>
      <c r="AO1335" s="32"/>
      <c r="AP1335" s="32"/>
      <c r="AQ1335" s="5"/>
      <c r="AR1335" s="32"/>
      <c r="AS1335" s="32"/>
      <c r="AT1335" s="50"/>
      <c r="AU1335" s="50"/>
      <c r="AV1335" s="50"/>
      <c r="AW1335" s="50"/>
      <c r="AX1335" s="50"/>
      <c r="AY1335" s="50"/>
      <c r="AZ1335" s="32"/>
      <c r="BA1335" s="5"/>
      <c r="BB1335" s="50"/>
    </row>
    <row r="1336" spans="2:54" s="48" customFormat="1" x14ac:dyDescent="0.2">
      <c r="B1336" s="44"/>
      <c r="C1336" s="45"/>
      <c r="D1336" s="32"/>
      <c r="E1336" s="32"/>
      <c r="F1336" s="46"/>
      <c r="G1336" s="46"/>
      <c r="H1336" s="46"/>
      <c r="I1336" s="46"/>
      <c r="J1336" s="46"/>
      <c r="K1336" s="5"/>
      <c r="L1336" s="47"/>
      <c r="M1336" s="32"/>
      <c r="N1336" s="32"/>
      <c r="O1336" s="32"/>
      <c r="P1336" s="32"/>
      <c r="Q1336" s="32"/>
      <c r="R1336" s="32"/>
      <c r="S1336" s="32"/>
      <c r="T1336" s="32"/>
      <c r="U1336" s="32"/>
      <c r="V1336" s="32"/>
      <c r="W1336" s="32"/>
      <c r="X1336" s="32"/>
      <c r="Y1336" s="32"/>
      <c r="Z1336" s="32"/>
      <c r="AA1336" s="32"/>
      <c r="AB1336" s="32"/>
      <c r="AE1336" s="49"/>
      <c r="AF1336" s="49"/>
      <c r="AH1336" s="32"/>
      <c r="AI1336" s="32"/>
      <c r="AJ1336" s="32"/>
      <c r="AK1336" s="32"/>
      <c r="AL1336" s="32"/>
      <c r="AM1336" s="32"/>
      <c r="AN1336" s="32"/>
      <c r="AO1336" s="32"/>
      <c r="AP1336" s="32"/>
      <c r="AQ1336" s="5"/>
      <c r="AR1336" s="32"/>
      <c r="AS1336" s="32"/>
      <c r="AT1336" s="50"/>
      <c r="AU1336" s="50"/>
      <c r="AV1336" s="50"/>
      <c r="AW1336" s="50"/>
      <c r="AX1336" s="50"/>
      <c r="AY1336" s="50"/>
      <c r="AZ1336" s="32"/>
      <c r="BA1336" s="5"/>
      <c r="BB1336" s="50"/>
    </row>
    <row r="1337" spans="2:54" s="48" customFormat="1" x14ac:dyDescent="0.2">
      <c r="B1337" s="44"/>
      <c r="C1337" s="45"/>
      <c r="D1337" s="32"/>
      <c r="E1337" s="32"/>
      <c r="F1337" s="46"/>
      <c r="G1337" s="46"/>
      <c r="H1337" s="46"/>
      <c r="I1337" s="46"/>
      <c r="J1337" s="46"/>
      <c r="K1337" s="5"/>
      <c r="L1337" s="47"/>
      <c r="M1337" s="32"/>
      <c r="N1337" s="32"/>
      <c r="O1337" s="32"/>
      <c r="P1337" s="32"/>
      <c r="Q1337" s="32"/>
      <c r="R1337" s="32"/>
      <c r="S1337" s="32"/>
      <c r="T1337" s="32"/>
      <c r="U1337" s="32"/>
      <c r="V1337" s="32"/>
      <c r="W1337" s="32"/>
      <c r="X1337" s="32"/>
      <c r="Y1337" s="32"/>
      <c r="Z1337" s="32"/>
      <c r="AA1337" s="32"/>
      <c r="AB1337" s="32"/>
      <c r="AE1337" s="49"/>
      <c r="AF1337" s="49"/>
      <c r="AH1337" s="32"/>
      <c r="AI1337" s="32"/>
      <c r="AJ1337" s="32"/>
      <c r="AK1337" s="32"/>
      <c r="AL1337" s="32"/>
      <c r="AM1337" s="32"/>
      <c r="AN1337" s="32"/>
      <c r="AO1337" s="32"/>
      <c r="AP1337" s="32"/>
      <c r="AQ1337" s="5"/>
      <c r="AR1337" s="32"/>
      <c r="AS1337" s="32"/>
      <c r="AT1337" s="50"/>
      <c r="AU1337" s="50"/>
      <c r="AV1337" s="50"/>
      <c r="AW1337" s="50"/>
      <c r="AX1337" s="50"/>
      <c r="AY1337" s="50"/>
      <c r="AZ1337" s="32"/>
      <c r="BA1337" s="5"/>
      <c r="BB1337" s="50"/>
    </row>
    <row r="1338" spans="2:54" s="48" customFormat="1" x14ac:dyDescent="0.2">
      <c r="B1338" s="44"/>
      <c r="C1338" s="45"/>
      <c r="D1338" s="32"/>
      <c r="E1338" s="32"/>
      <c r="F1338" s="46"/>
      <c r="G1338" s="46"/>
      <c r="H1338" s="46"/>
      <c r="I1338" s="46"/>
      <c r="J1338" s="46"/>
      <c r="K1338" s="5"/>
      <c r="L1338" s="47"/>
      <c r="M1338" s="32"/>
      <c r="N1338" s="32"/>
      <c r="O1338" s="32"/>
      <c r="P1338" s="32"/>
      <c r="Q1338" s="32"/>
      <c r="R1338" s="32"/>
      <c r="S1338" s="32"/>
      <c r="T1338" s="32"/>
      <c r="U1338" s="32"/>
      <c r="V1338" s="32"/>
      <c r="W1338" s="32"/>
      <c r="X1338" s="32"/>
      <c r="Y1338" s="32"/>
      <c r="Z1338" s="32"/>
      <c r="AA1338" s="32"/>
      <c r="AB1338" s="32"/>
      <c r="AE1338" s="49"/>
      <c r="AF1338" s="49"/>
      <c r="AH1338" s="32"/>
      <c r="AI1338" s="32"/>
      <c r="AJ1338" s="32"/>
      <c r="AK1338" s="32"/>
      <c r="AL1338" s="32"/>
      <c r="AM1338" s="32"/>
      <c r="AN1338" s="32"/>
      <c r="AO1338" s="32"/>
      <c r="AP1338" s="32"/>
      <c r="AQ1338" s="5"/>
      <c r="AR1338" s="32"/>
      <c r="AS1338" s="32"/>
      <c r="AT1338" s="50"/>
      <c r="AU1338" s="50"/>
      <c r="AV1338" s="50"/>
      <c r="AW1338" s="50"/>
      <c r="AX1338" s="50"/>
      <c r="AY1338" s="50"/>
      <c r="AZ1338" s="32"/>
      <c r="BA1338" s="5"/>
      <c r="BB1338" s="50"/>
    </row>
    <row r="1339" spans="2:54" s="48" customFormat="1" x14ac:dyDescent="0.2">
      <c r="B1339" s="44"/>
      <c r="C1339" s="45"/>
      <c r="D1339" s="32"/>
      <c r="E1339" s="32"/>
      <c r="F1339" s="46"/>
      <c r="G1339" s="46"/>
      <c r="H1339" s="46"/>
      <c r="I1339" s="46"/>
      <c r="J1339" s="46"/>
      <c r="K1339" s="5"/>
      <c r="L1339" s="47"/>
      <c r="M1339" s="32"/>
      <c r="N1339" s="32"/>
      <c r="O1339" s="32"/>
      <c r="P1339" s="32"/>
      <c r="Q1339" s="32"/>
      <c r="R1339" s="32"/>
      <c r="S1339" s="32"/>
      <c r="T1339" s="32"/>
      <c r="U1339" s="32"/>
      <c r="V1339" s="32"/>
      <c r="W1339" s="32"/>
      <c r="X1339" s="32"/>
      <c r="Y1339" s="32"/>
      <c r="Z1339" s="32"/>
      <c r="AA1339" s="32"/>
      <c r="AB1339" s="32"/>
      <c r="AE1339" s="49"/>
      <c r="AF1339" s="49"/>
      <c r="AH1339" s="32"/>
      <c r="AI1339" s="32"/>
      <c r="AJ1339" s="32"/>
      <c r="AK1339" s="32"/>
      <c r="AL1339" s="32"/>
      <c r="AM1339" s="32"/>
      <c r="AN1339" s="32"/>
      <c r="AO1339" s="32"/>
      <c r="AP1339" s="32"/>
      <c r="AQ1339" s="5"/>
      <c r="AR1339" s="32"/>
      <c r="AS1339" s="32"/>
      <c r="AT1339" s="50"/>
      <c r="AU1339" s="50"/>
      <c r="AV1339" s="50"/>
      <c r="AW1339" s="50"/>
      <c r="AX1339" s="50"/>
      <c r="AY1339" s="50"/>
      <c r="AZ1339" s="32"/>
      <c r="BA1339" s="5"/>
      <c r="BB1339" s="50"/>
    </row>
    <row r="1340" spans="2:54" s="48" customFormat="1" x14ac:dyDescent="0.2">
      <c r="B1340" s="44"/>
      <c r="C1340" s="45"/>
      <c r="D1340" s="32"/>
      <c r="E1340" s="32"/>
      <c r="F1340" s="46"/>
      <c r="G1340" s="46"/>
      <c r="H1340" s="46"/>
      <c r="I1340" s="46"/>
      <c r="J1340" s="46"/>
      <c r="K1340" s="5"/>
      <c r="L1340" s="47"/>
      <c r="M1340" s="32"/>
      <c r="N1340" s="32"/>
      <c r="O1340" s="32"/>
      <c r="P1340" s="32"/>
      <c r="Q1340" s="32"/>
      <c r="R1340" s="32"/>
      <c r="S1340" s="32"/>
      <c r="T1340" s="32"/>
      <c r="U1340" s="32"/>
      <c r="V1340" s="32"/>
      <c r="W1340" s="32"/>
      <c r="X1340" s="32"/>
      <c r="Y1340" s="32"/>
      <c r="Z1340" s="32"/>
      <c r="AA1340" s="32"/>
      <c r="AB1340" s="32"/>
      <c r="AE1340" s="49"/>
      <c r="AF1340" s="49"/>
      <c r="AH1340" s="32"/>
      <c r="AI1340" s="32"/>
      <c r="AJ1340" s="32"/>
      <c r="AK1340" s="32"/>
      <c r="AL1340" s="32"/>
      <c r="AM1340" s="32"/>
      <c r="AN1340" s="32"/>
      <c r="AO1340" s="32"/>
      <c r="AP1340" s="32"/>
      <c r="AQ1340" s="5"/>
      <c r="AR1340" s="32"/>
      <c r="AS1340" s="32"/>
      <c r="AT1340" s="50"/>
      <c r="AU1340" s="50"/>
      <c r="AV1340" s="50"/>
      <c r="AW1340" s="50"/>
      <c r="AX1340" s="50"/>
      <c r="AY1340" s="50"/>
      <c r="AZ1340" s="32"/>
      <c r="BA1340" s="5"/>
      <c r="BB1340" s="50"/>
    </row>
    <row r="1341" spans="2:54" s="48" customFormat="1" x14ac:dyDescent="0.2">
      <c r="B1341" s="44"/>
      <c r="C1341" s="45"/>
      <c r="D1341" s="32"/>
      <c r="E1341" s="32"/>
      <c r="F1341" s="46"/>
      <c r="G1341" s="46"/>
      <c r="H1341" s="46"/>
      <c r="I1341" s="46"/>
      <c r="J1341" s="46"/>
      <c r="K1341" s="5"/>
      <c r="L1341" s="47"/>
      <c r="M1341" s="32"/>
      <c r="N1341" s="32"/>
      <c r="O1341" s="32"/>
      <c r="P1341" s="32"/>
      <c r="Q1341" s="32"/>
      <c r="R1341" s="32"/>
      <c r="S1341" s="32"/>
      <c r="T1341" s="32"/>
      <c r="U1341" s="32"/>
      <c r="V1341" s="32"/>
      <c r="W1341" s="32"/>
      <c r="X1341" s="32"/>
      <c r="Y1341" s="32"/>
      <c r="Z1341" s="32"/>
      <c r="AA1341" s="32"/>
      <c r="AB1341" s="32"/>
      <c r="AE1341" s="49"/>
      <c r="AF1341" s="49"/>
      <c r="AH1341" s="32"/>
      <c r="AI1341" s="32"/>
      <c r="AJ1341" s="32"/>
      <c r="AK1341" s="32"/>
      <c r="AL1341" s="32"/>
      <c r="AM1341" s="32"/>
      <c r="AN1341" s="32"/>
      <c r="AO1341" s="32"/>
      <c r="AP1341" s="32"/>
      <c r="AQ1341" s="5"/>
      <c r="AR1341" s="32"/>
      <c r="AS1341" s="32"/>
      <c r="AT1341" s="50"/>
      <c r="AU1341" s="50"/>
      <c r="AV1341" s="50"/>
      <c r="AW1341" s="50"/>
      <c r="AX1341" s="50"/>
      <c r="AY1341" s="50"/>
      <c r="AZ1341" s="32"/>
      <c r="BA1341" s="5"/>
      <c r="BB1341" s="50"/>
    </row>
    <row r="1342" spans="2:54" s="48" customFormat="1" x14ac:dyDescent="0.2">
      <c r="B1342" s="44"/>
      <c r="C1342" s="45"/>
      <c r="D1342" s="32"/>
      <c r="E1342" s="32"/>
      <c r="F1342" s="46"/>
      <c r="G1342" s="46"/>
      <c r="H1342" s="46"/>
      <c r="I1342" s="46"/>
      <c r="J1342" s="46"/>
      <c r="K1342" s="5"/>
      <c r="L1342" s="47"/>
      <c r="M1342" s="32"/>
      <c r="N1342" s="32"/>
      <c r="O1342" s="32"/>
      <c r="P1342" s="32"/>
      <c r="Q1342" s="32"/>
      <c r="R1342" s="32"/>
      <c r="S1342" s="32"/>
      <c r="T1342" s="32"/>
      <c r="U1342" s="32"/>
      <c r="V1342" s="32"/>
      <c r="W1342" s="32"/>
      <c r="X1342" s="32"/>
      <c r="Y1342" s="32"/>
      <c r="Z1342" s="32"/>
      <c r="AA1342" s="32"/>
      <c r="AB1342" s="32"/>
      <c r="AE1342" s="49"/>
      <c r="AF1342" s="49"/>
      <c r="AH1342" s="32"/>
      <c r="AI1342" s="32"/>
      <c r="AJ1342" s="32"/>
      <c r="AK1342" s="32"/>
      <c r="AL1342" s="32"/>
      <c r="AM1342" s="32"/>
      <c r="AN1342" s="32"/>
      <c r="AO1342" s="32"/>
      <c r="AP1342" s="32"/>
      <c r="AQ1342" s="5"/>
      <c r="AR1342" s="32"/>
      <c r="AS1342" s="32"/>
      <c r="AT1342" s="50"/>
      <c r="AU1342" s="50"/>
      <c r="AV1342" s="50"/>
      <c r="AW1342" s="50"/>
      <c r="AX1342" s="50"/>
      <c r="AY1342" s="50"/>
      <c r="AZ1342" s="32"/>
      <c r="BA1342" s="5"/>
      <c r="BB1342" s="50"/>
    </row>
    <row r="1343" spans="2:54" s="48" customFormat="1" x14ac:dyDescent="0.2">
      <c r="B1343" s="44"/>
      <c r="C1343" s="45"/>
      <c r="D1343" s="32"/>
      <c r="E1343" s="32"/>
      <c r="F1343" s="46"/>
      <c r="G1343" s="46"/>
      <c r="H1343" s="46"/>
      <c r="I1343" s="46"/>
      <c r="J1343" s="46"/>
      <c r="K1343" s="5"/>
      <c r="L1343" s="47"/>
      <c r="M1343" s="32"/>
      <c r="N1343" s="32"/>
      <c r="O1343" s="32"/>
      <c r="P1343" s="32"/>
      <c r="Q1343" s="32"/>
      <c r="R1343" s="32"/>
      <c r="S1343" s="32"/>
      <c r="T1343" s="32"/>
      <c r="U1343" s="32"/>
      <c r="V1343" s="32"/>
      <c r="W1343" s="32"/>
      <c r="X1343" s="32"/>
      <c r="Y1343" s="32"/>
      <c r="Z1343" s="32"/>
      <c r="AA1343" s="32"/>
      <c r="AB1343" s="32"/>
      <c r="AE1343" s="49"/>
      <c r="AF1343" s="49"/>
      <c r="AH1343" s="32"/>
      <c r="AI1343" s="32"/>
      <c r="AJ1343" s="32"/>
      <c r="AK1343" s="32"/>
      <c r="AL1343" s="32"/>
      <c r="AM1343" s="32"/>
      <c r="AN1343" s="32"/>
      <c r="AO1343" s="32"/>
      <c r="AP1343" s="32"/>
      <c r="AQ1343" s="5"/>
      <c r="AR1343" s="32"/>
      <c r="AS1343" s="32"/>
      <c r="AT1343" s="50"/>
      <c r="AU1343" s="50"/>
      <c r="AV1343" s="50"/>
      <c r="AW1343" s="50"/>
      <c r="AX1343" s="50"/>
      <c r="AY1343" s="50"/>
      <c r="AZ1343" s="32"/>
      <c r="BA1343" s="5"/>
      <c r="BB1343" s="50"/>
    </row>
    <row r="1344" spans="2:54" s="48" customFormat="1" x14ac:dyDescent="0.2">
      <c r="B1344" s="44"/>
      <c r="C1344" s="45"/>
      <c r="D1344" s="32"/>
      <c r="E1344" s="32"/>
      <c r="F1344" s="46"/>
      <c r="G1344" s="46"/>
      <c r="H1344" s="46"/>
      <c r="I1344" s="46"/>
      <c r="J1344" s="46"/>
      <c r="K1344" s="5"/>
      <c r="L1344" s="47"/>
      <c r="M1344" s="32"/>
      <c r="N1344" s="32"/>
      <c r="O1344" s="32"/>
      <c r="P1344" s="32"/>
      <c r="Q1344" s="32"/>
      <c r="R1344" s="32"/>
      <c r="S1344" s="32"/>
      <c r="T1344" s="32"/>
      <c r="U1344" s="32"/>
      <c r="V1344" s="32"/>
      <c r="W1344" s="32"/>
      <c r="X1344" s="32"/>
      <c r="Y1344" s="32"/>
      <c r="Z1344" s="32"/>
      <c r="AA1344" s="32"/>
      <c r="AB1344" s="32"/>
      <c r="AE1344" s="49"/>
      <c r="AF1344" s="49"/>
      <c r="AH1344" s="32"/>
      <c r="AI1344" s="32"/>
      <c r="AJ1344" s="32"/>
      <c r="AK1344" s="32"/>
      <c r="AL1344" s="32"/>
      <c r="AM1344" s="32"/>
      <c r="AN1344" s="32"/>
      <c r="AO1344" s="32"/>
      <c r="AP1344" s="32"/>
      <c r="AQ1344" s="5"/>
      <c r="AR1344" s="32"/>
      <c r="AS1344" s="32"/>
      <c r="AT1344" s="50"/>
      <c r="AU1344" s="50"/>
      <c r="AV1344" s="50"/>
      <c r="AW1344" s="50"/>
      <c r="AX1344" s="50"/>
      <c r="AY1344" s="50"/>
      <c r="AZ1344" s="32"/>
      <c r="BA1344" s="5"/>
      <c r="BB1344" s="50"/>
    </row>
    <row r="1345" spans="2:54" s="48" customFormat="1" x14ac:dyDescent="0.2">
      <c r="B1345" s="44"/>
      <c r="C1345" s="45"/>
      <c r="D1345" s="32"/>
      <c r="E1345" s="32"/>
      <c r="F1345" s="46"/>
      <c r="G1345" s="46"/>
      <c r="H1345" s="46"/>
      <c r="I1345" s="46"/>
      <c r="J1345" s="46"/>
      <c r="K1345" s="5"/>
      <c r="L1345" s="47"/>
      <c r="M1345" s="32"/>
      <c r="N1345" s="32"/>
      <c r="O1345" s="32"/>
      <c r="P1345" s="32"/>
      <c r="Q1345" s="32"/>
      <c r="R1345" s="32"/>
      <c r="S1345" s="32"/>
      <c r="T1345" s="32"/>
      <c r="U1345" s="32"/>
      <c r="V1345" s="32"/>
      <c r="W1345" s="32"/>
      <c r="X1345" s="32"/>
      <c r="Y1345" s="32"/>
      <c r="Z1345" s="32"/>
      <c r="AA1345" s="32"/>
      <c r="AB1345" s="32"/>
      <c r="AE1345" s="49"/>
      <c r="AF1345" s="49"/>
      <c r="AH1345" s="32"/>
      <c r="AI1345" s="32"/>
      <c r="AJ1345" s="32"/>
      <c r="AK1345" s="32"/>
      <c r="AL1345" s="32"/>
      <c r="AM1345" s="32"/>
      <c r="AN1345" s="32"/>
      <c r="AO1345" s="32"/>
      <c r="AP1345" s="32"/>
      <c r="AQ1345" s="5"/>
      <c r="AR1345" s="32"/>
      <c r="AS1345" s="32"/>
      <c r="AT1345" s="50"/>
      <c r="AU1345" s="50"/>
      <c r="AV1345" s="50"/>
      <c r="AW1345" s="50"/>
      <c r="AX1345" s="50"/>
      <c r="AY1345" s="50"/>
      <c r="AZ1345" s="32"/>
      <c r="BA1345" s="5"/>
      <c r="BB1345" s="50"/>
    </row>
    <row r="1346" spans="2:54" s="48" customFormat="1" x14ac:dyDescent="0.2">
      <c r="B1346" s="44"/>
      <c r="C1346" s="45"/>
      <c r="D1346" s="32"/>
      <c r="E1346" s="32"/>
      <c r="F1346" s="46"/>
      <c r="G1346" s="46"/>
      <c r="H1346" s="46"/>
      <c r="I1346" s="46"/>
      <c r="J1346" s="46"/>
      <c r="K1346" s="5"/>
      <c r="L1346" s="47"/>
      <c r="M1346" s="32"/>
      <c r="N1346" s="32"/>
      <c r="O1346" s="32"/>
      <c r="P1346" s="32"/>
      <c r="Q1346" s="32"/>
      <c r="R1346" s="32"/>
      <c r="S1346" s="32"/>
      <c r="T1346" s="32"/>
      <c r="U1346" s="32"/>
      <c r="V1346" s="32"/>
      <c r="W1346" s="32"/>
      <c r="X1346" s="32"/>
      <c r="Y1346" s="32"/>
      <c r="Z1346" s="32"/>
      <c r="AA1346" s="32"/>
      <c r="AB1346" s="32"/>
      <c r="AE1346" s="49"/>
      <c r="AF1346" s="49"/>
      <c r="AH1346" s="32"/>
      <c r="AI1346" s="32"/>
      <c r="AJ1346" s="32"/>
      <c r="AK1346" s="32"/>
      <c r="AL1346" s="32"/>
      <c r="AM1346" s="32"/>
      <c r="AN1346" s="32"/>
      <c r="AO1346" s="32"/>
      <c r="AP1346" s="32"/>
      <c r="AQ1346" s="5"/>
      <c r="AR1346" s="32"/>
      <c r="AS1346" s="32"/>
      <c r="AT1346" s="50"/>
      <c r="AU1346" s="50"/>
      <c r="AV1346" s="50"/>
      <c r="AW1346" s="50"/>
      <c r="AX1346" s="50"/>
      <c r="AY1346" s="50"/>
      <c r="AZ1346" s="32"/>
      <c r="BA1346" s="5"/>
      <c r="BB1346" s="50"/>
    </row>
    <row r="1347" spans="2:54" s="48" customFormat="1" x14ac:dyDescent="0.2">
      <c r="B1347" s="44"/>
      <c r="C1347" s="45"/>
      <c r="D1347" s="32"/>
      <c r="E1347" s="32"/>
      <c r="F1347" s="46"/>
      <c r="G1347" s="46"/>
      <c r="H1347" s="46"/>
      <c r="I1347" s="46"/>
      <c r="J1347" s="46"/>
      <c r="K1347" s="5"/>
      <c r="L1347" s="47"/>
      <c r="M1347" s="32"/>
      <c r="N1347" s="32"/>
      <c r="O1347" s="32"/>
      <c r="P1347" s="32"/>
      <c r="Q1347" s="32"/>
      <c r="R1347" s="32"/>
      <c r="S1347" s="32"/>
      <c r="T1347" s="32"/>
      <c r="U1347" s="32"/>
      <c r="V1347" s="32"/>
      <c r="W1347" s="32"/>
      <c r="X1347" s="32"/>
      <c r="Y1347" s="32"/>
      <c r="Z1347" s="32"/>
      <c r="AA1347" s="32"/>
      <c r="AB1347" s="32"/>
      <c r="AE1347" s="49"/>
      <c r="AF1347" s="49"/>
      <c r="AH1347" s="32"/>
      <c r="AI1347" s="32"/>
      <c r="AJ1347" s="32"/>
      <c r="AK1347" s="32"/>
      <c r="AL1347" s="32"/>
      <c r="AM1347" s="32"/>
      <c r="AN1347" s="32"/>
      <c r="AO1347" s="32"/>
      <c r="AP1347" s="32"/>
      <c r="AQ1347" s="5"/>
      <c r="AR1347" s="32"/>
      <c r="AS1347" s="32"/>
      <c r="AT1347" s="50"/>
      <c r="AU1347" s="50"/>
      <c r="AV1347" s="50"/>
      <c r="AW1347" s="50"/>
      <c r="AX1347" s="50"/>
      <c r="AY1347" s="50"/>
      <c r="AZ1347" s="32"/>
      <c r="BA1347" s="5"/>
      <c r="BB1347" s="50"/>
    </row>
    <row r="1348" spans="2:54" s="48" customFormat="1" x14ac:dyDescent="0.2">
      <c r="B1348" s="44"/>
      <c r="C1348" s="45"/>
      <c r="D1348" s="32"/>
      <c r="E1348" s="32"/>
      <c r="F1348" s="46"/>
      <c r="G1348" s="46"/>
      <c r="H1348" s="46"/>
      <c r="I1348" s="46"/>
      <c r="J1348" s="46"/>
      <c r="K1348" s="5"/>
      <c r="L1348" s="47"/>
      <c r="M1348" s="32"/>
      <c r="N1348" s="32"/>
      <c r="O1348" s="32"/>
      <c r="P1348" s="32"/>
      <c r="Q1348" s="32"/>
      <c r="R1348" s="32"/>
      <c r="S1348" s="32"/>
      <c r="T1348" s="32"/>
      <c r="U1348" s="32"/>
      <c r="V1348" s="32"/>
      <c r="W1348" s="32"/>
      <c r="X1348" s="32"/>
      <c r="Y1348" s="32"/>
      <c r="Z1348" s="32"/>
      <c r="AA1348" s="32"/>
      <c r="AB1348" s="32"/>
      <c r="AE1348" s="49"/>
      <c r="AF1348" s="49"/>
      <c r="AH1348" s="32"/>
      <c r="AI1348" s="32"/>
      <c r="AJ1348" s="32"/>
      <c r="AK1348" s="32"/>
      <c r="AL1348" s="32"/>
      <c r="AM1348" s="32"/>
      <c r="AN1348" s="32"/>
      <c r="AO1348" s="32"/>
      <c r="AP1348" s="32"/>
      <c r="AQ1348" s="5"/>
      <c r="AR1348" s="32"/>
      <c r="AS1348" s="32"/>
      <c r="AT1348" s="50"/>
      <c r="AU1348" s="50"/>
      <c r="AV1348" s="50"/>
      <c r="AW1348" s="50"/>
      <c r="AX1348" s="50"/>
      <c r="AY1348" s="50"/>
      <c r="AZ1348" s="32"/>
      <c r="BA1348" s="5"/>
      <c r="BB1348" s="50"/>
    </row>
    <row r="1349" spans="2:54" s="48" customFormat="1" x14ac:dyDescent="0.2">
      <c r="B1349" s="44"/>
      <c r="C1349" s="45"/>
      <c r="D1349" s="32"/>
      <c r="E1349" s="32"/>
      <c r="F1349" s="46"/>
      <c r="G1349" s="46"/>
      <c r="H1349" s="46"/>
      <c r="I1349" s="46"/>
      <c r="J1349" s="46"/>
      <c r="K1349" s="5"/>
      <c r="L1349" s="47"/>
      <c r="M1349" s="32"/>
      <c r="N1349" s="32"/>
      <c r="O1349" s="32"/>
      <c r="P1349" s="32"/>
      <c r="Q1349" s="32"/>
      <c r="R1349" s="32"/>
      <c r="S1349" s="32"/>
      <c r="T1349" s="32"/>
      <c r="U1349" s="32"/>
      <c r="V1349" s="32"/>
      <c r="W1349" s="32"/>
      <c r="X1349" s="32"/>
      <c r="Y1349" s="32"/>
      <c r="Z1349" s="32"/>
      <c r="AA1349" s="32"/>
      <c r="AB1349" s="32"/>
      <c r="AE1349" s="49"/>
      <c r="AF1349" s="49"/>
      <c r="AH1349" s="32"/>
      <c r="AI1349" s="32"/>
      <c r="AJ1349" s="32"/>
      <c r="AK1349" s="32"/>
      <c r="AL1349" s="32"/>
      <c r="AM1349" s="32"/>
      <c r="AN1349" s="32"/>
      <c r="AO1349" s="32"/>
      <c r="AP1349" s="32"/>
      <c r="AQ1349" s="5"/>
      <c r="AR1349" s="32"/>
      <c r="AS1349" s="32"/>
      <c r="AT1349" s="50"/>
      <c r="AU1349" s="50"/>
      <c r="AV1349" s="50"/>
      <c r="AW1349" s="50"/>
      <c r="AX1349" s="50"/>
      <c r="AY1349" s="50"/>
      <c r="AZ1349" s="32"/>
      <c r="BA1349" s="5"/>
      <c r="BB1349" s="50"/>
    </row>
    <row r="1350" spans="2:54" s="48" customFormat="1" x14ac:dyDescent="0.2">
      <c r="B1350" s="44"/>
      <c r="C1350" s="45"/>
      <c r="D1350" s="32"/>
      <c r="E1350" s="32"/>
      <c r="F1350" s="46"/>
      <c r="G1350" s="46"/>
      <c r="H1350" s="46"/>
      <c r="I1350" s="46"/>
      <c r="J1350" s="46"/>
      <c r="K1350" s="5"/>
      <c r="L1350" s="47"/>
      <c r="M1350" s="32"/>
      <c r="N1350" s="32"/>
      <c r="O1350" s="32"/>
      <c r="P1350" s="32"/>
      <c r="Q1350" s="32"/>
      <c r="R1350" s="32"/>
      <c r="S1350" s="32"/>
      <c r="T1350" s="32"/>
      <c r="U1350" s="32"/>
      <c r="V1350" s="32"/>
      <c r="W1350" s="32"/>
      <c r="X1350" s="32"/>
      <c r="Y1350" s="32"/>
      <c r="Z1350" s="32"/>
      <c r="AA1350" s="32"/>
      <c r="AB1350" s="32"/>
      <c r="AE1350" s="49"/>
      <c r="AF1350" s="49"/>
      <c r="AH1350" s="32"/>
      <c r="AI1350" s="32"/>
      <c r="AJ1350" s="32"/>
      <c r="AK1350" s="32"/>
      <c r="AL1350" s="32"/>
      <c r="AM1350" s="32"/>
      <c r="AN1350" s="32"/>
      <c r="AO1350" s="32"/>
      <c r="AP1350" s="32"/>
      <c r="AQ1350" s="5"/>
      <c r="AR1350" s="32"/>
      <c r="AS1350" s="32"/>
      <c r="AT1350" s="50"/>
      <c r="AU1350" s="50"/>
      <c r="AV1350" s="50"/>
      <c r="AW1350" s="50"/>
      <c r="AX1350" s="50"/>
      <c r="AY1350" s="50"/>
      <c r="AZ1350" s="32"/>
      <c r="BA1350" s="5"/>
      <c r="BB1350" s="50"/>
    </row>
    <row r="1351" spans="2:54" s="48" customFormat="1" x14ac:dyDescent="0.2">
      <c r="B1351" s="44"/>
      <c r="C1351" s="45"/>
      <c r="D1351" s="32"/>
      <c r="E1351" s="32"/>
      <c r="F1351" s="46"/>
      <c r="G1351" s="46"/>
      <c r="H1351" s="46"/>
      <c r="I1351" s="46"/>
      <c r="J1351" s="46"/>
      <c r="K1351" s="5"/>
      <c r="L1351" s="47"/>
      <c r="M1351" s="32"/>
      <c r="N1351" s="32"/>
      <c r="O1351" s="32"/>
      <c r="P1351" s="32"/>
      <c r="Q1351" s="32"/>
      <c r="R1351" s="32"/>
      <c r="S1351" s="32"/>
      <c r="T1351" s="32"/>
      <c r="U1351" s="32"/>
      <c r="V1351" s="32"/>
      <c r="W1351" s="32"/>
      <c r="X1351" s="32"/>
      <c r="Y1351" s="32"/>
      <c r="Z1351" s="32"/>
      <c r="AA1351" s="32"/>
      <c r="AB1351" s="32"/>
      <c r="AE1351" s="49"/>
      <c r="AF1351" s="49"/>
      <c r="AH1351" s="32"/>
      <c r="AI1351" s="32"/>
      <c r="AJ1351" s="32"/>
      <c r="AK1351" s="32"/>
      <c r="AL1351" s="32"/>
      <c r="AM1351" s="32"/>
      <c r="AN1351" s="32"/>
      <c r="AO1351" s="32"/>
      <c r="AP1351" s="32"/>
      <c r="AQ1351" s="5"/>
      <c r="AR1351" s="32"/>
      <c r="AS1351" s="32"/>
      <c r="AT1351" s="50"/>
      <c r="AU1351" s="50"/>
      <c r="AV1351" s="50"/>
      <c r="AW1351" s="50"/>
      <c r="AX1351" s="50"/>
      <c r="AY1351" s="50"/>
      <c r="AZ1351" s="32"/>
      <c r="BA1351" s="5"/>
      <c r="BB1351" s="50"/>
    </row>
    <row r="1352" spans="2:54" s="48" customFormat="1" x14ac:dyDescent="0.2">
      <c r="B1352" s="44"/>
      <c r="C1352" s="45"/>
      <c r="D1352" s="32"/>
      <c r="E1352" s="32"/>
      <c r="F1352" s="46"/>
      <c r="G1352" s="46"/>
      <c r="H1352" s="46"/>
      <c r="I1352" s="46"/>
      <c r="J1352" s="46"/>
      <c r="K1352" s="5"/>
      <c r="L1352" s="47"/>
      <c r="M1352" s="32"/>
      <c r="N1352" s="32"/>
      <c r="O1352" s="32"/>
      <c r="P1352" s="32"/>
      <c r="Q1352" s="32"/>
      <c r="R1352" s="32"/>
      <c r="S1352" s="32"/>
      <c r="T1352" s="32"/>
      <c r="U1352" s="32"/>
      <c r="V1352" s="32"/>
      <c r="W1352" s="32"/>
      <c r="X1352" s="32"/>
      <c r="Y1352" s="32"/>
      <c r="Z1352" s="32"/>
      <c r="AA1352" s="32"/>
      <c r="AB1352" s="32"/>
      <c r="AE1352" s="49"/>
      <c r="AF1352" s="49"/>
      <c r="AH1352" s="32"/>
      <c r="AI1352" s="32"/>
      <c r="AJ1352" s="32"/>
      <c r="AK1352" s="32"/>
      <c r="AL1352" s="32"/>
      <c r="AM1352" s="32"/>
      <c r="AN1352" s="32"/>
      <c r="AO1352" s="32"/>
      <c r="AP1352" s="32"/>
      <c r="AQ1352" s="5"/>
      <c r="AR1352" s="32"/>
      <c r="AS1352" s="32"/>
      <c r="AT1352" s="50"/>
      <c r="AU1352" s="50"/>
      <c r="AV1352" s="50"/>
      <c r="AW1352" s="50"/>
      <c r="AX1352" s="50"/>
      <c r="AY1352" s="50"/>
      <c r="AZ1352" s="32"/>
      <c r="BA1352" s="5"/>
      <c r="BB1352" s="50"/>
    </row>
    <row r="1353" spans="2:54" s="48" customFormat="1" x14ac:dyDescent="0.2">
      <c r="B1353" s="44"/>
      <c r="C1353" s="45"/>
      <c r="D1353" s="32"/>
      <c r="E1353" s="32"/>
      <c r="F1353" s="46"/>
      <c r="G1353" s="46"/>
      <c r="H1353" s="46"/>
      <c r="I1353" s="46"/>
      <c r="J1353" s="46"/>
      <c r="K1353" s="5"/>
      <c r="L1353" s="47"/>
      <c r="M1353" s="32"/>
      <c r="N1353" s="32"/>
      <c r="O1353" s="32"/>
      <c r="P1353" s="32"/>
      <c r="Q1353" s="32"/>
      <c r="R1353" s="32"/>
      <c r="S1353" s="32"/>
      <c r="T1353" s="32"/>
      <c r="U1353" s="32"/>
      <c r="V1353" s="32"/>
      <c r="W1353" s="32"/>
      <c r="X1353" s="32"/>
      <c r="Y1353" s="32"/>
      <c r="Z1353" s="32"/>
      <c r="AA1353" s="32"/>
      <c r="AB1353" s="32"/>
      <c r="AE1353" s="49"/>
      <c r="AF1353" s="49"/>
      <c r="AH1353" s="32"/>
      <c r="AI1353" s="32"/>
      <c r="AJ1353" s="32"/>
      <c r="AK1353" s="32"/>
      <c r="AL1353" s="32"/>
      <c r="AM1353" s="32"/>
      <c r="AN1353" s="32"/>
      <c r="AO1353" s="32"/>
      <c r="AP1353" s="32"/>
      <c r="AQ1353" s="5"/>
      <c r="AR1353" s="32"/>
      <c r="AS1353" s="32"/>
      <c r="AT1353" s="50"/>
      <c r="AU1353" s="50"/>
      <c r="AV1353" s="50"/>
      <c r="AW1353" s="50"/>
      <c r="AX1353" s="50"/>
      <c r="AY1353" s="50"/>
      <c r="AZ1353" s="32"/>
      <c r="BA1353" s="5"/>
      <c r="BB1353" s="50"/>
    </row>
    <row r="1354" spans="2:54" s="48" customFormat="1" x14ac:dyDescent="0.2">
      <c r="B1354" s="44"/>
      <c r="C1354" s="45"/>
      <c r="D1354" s="32"/>
      <c r="E1354" s="32"/>
      <c r="F1354" s="46"/>
      <c r="G1354" s="46"/>
      <c r="H1354" s="46"/>
      <c r="I1354" s="46"/>
      <c r="J1354" s="46"/>
      <c r="K1354" s="5"/>
      <c r="L1354" s="47"/>
      <c r="M1354" s="32"/>
      <c r="N1354" s="32"/>
      <c r="O1354" s="32"/>
      <c r="P1354" s="32"/>
      <c r="Q1354" s="32"/>
      <c r="R1354" s="32"/>
      <c r="S1354" s="32"/>
      <c r="T1354" s="32"/>
      <c r="U1354" s="32"/>
      <c r="V1354" s="32"/>
      <c r="W1354" s="32"/>
      <c r="X1354" s="32"/>
      <c r="Y1354" s="32"/>
      <c r="Z1354" s="32"/>
      <c r="AA1354" s="32"/>
      <c r="AB1354" s="32"/>
      <c r="AE1354" s="49"/>
      <c r="AF1354" s="49"/>
      <c r="AH1354" s="32"/>
      <c r="AI1354" s="32"/>
      <c r="AJ1354" s="32"/>
      <c r="AK1354" s="32"/>
      <c r="AL1354" s="32"/>
      <c r="AM1354" s="32"/>
      <c r="AN1354" s="32"/>
      <c r="AO1354" s="32"/>
      <c r="AP1354" s="32"/>
      <c r="AQ1354" s="5"/>
      <c r="AR1354" s="32"/>
      <c r="AS1354" s="32"/>
      <c r="AT1354" s="50"/>
      <c r="AU1354" s="50"/>
      <c r="AV1354" s="50"/>
      <c r="AW1354" s="50"/>
      <c r="AX1354" s="50"/>
      <c r="AY1354" s="50"/>
      <c r="AZ1354" s="32"/>
      <c r="BA1354" s="5"/>
      <c r="BB1354" s="50"/>
    </row>
    <row r="1355" spans="2:54" s="48" customFormat="1" x14ac:dyDescent="0.2">
      <c r="B1355" s="44"/>
      <c r="C1355" s="45"/>
      <c r="D1355" s="32"/>
      <c r="E1355" s="32"/>
      <c r="F1355" s="46"/>
      <c r="G1355" s="46"/>
      <c r="H1355" s="46"/>
      <c r="I1355" s="46"/>
      <c r="J1355" s="46"/>
      <c r="K1355" s="5"/>
      <c r="L1355" s="47"/>
      <c r="M1355" s="32"/>
      <c r="N1355" s="32"/>
      <c r="O1355" s="32"/>
      <c r="P1355" s="32"/>
      <c r="Q1355" s="32"/>
      <c r="R1355" s="32"/>
      <c r="S1355" s="32"/>
      <c r="T1355" s="32"/>
      <c r="U1355" s="32"/>
      <c r="V1355" s="32"/>
      <c r="W1355" s="32"/>
      <c r="X1355" s="32"/>
      <c r="Y1355" s="32"/>
      <c r="Z1355" s="32"/>
      <c r="AA1355" s="32"/>
      <c r="AB1355" s="32"/>
      <c r="AE1355" s="49"/>
      <c r="AF1355" s="49"/>
      <c r="AH1355" s="32"/>
      <c r="AI1355" s="32"/>
      <c r="AJ1355" s="32"/>
      <c r="AK1355" s="32"/>
      <c r="AL1355" s="32"/>
      <c r="AM1355" s="32"/>
      <c r="AN1355" s="32"/>
      <c r="AO1355" s="32"/>
      <c r="AP1355" s="32"/>
      <c r="AQ1355" s="5"/>
      <c r="AR1355" s="32"/>
      <c r="AS1355" s="32"/>
      <c r="AT1355" s="50"/>
      <c r="AU1355" s="50"/>
      <c r="AV1355" s="50"/>
      <c r="AW1355" s="50"/>
      <c r="AX1355" s="50"/>
      <c r="AY1355" s="50"/>
      <c r="AZ1355" s="32"/>
      <c r="BA1355" s="5"/>
      <c r="BB1355" s="50"/>
    </row>
    <row r="1356" spans="2:54" s="48" customFormat="1" x14ac:dyDescent="0.2">
      <c r="B1356" s="44"/>
      <c r="C1356" s="45"/>
      <c r="D1356" s="32"/>
      <c r="E1356" s="32"/>
      <c r="F1356" s="46"/>
      <c r="G1356" s="46"/>
      <c r="H1356" s="46"/>
      <c r="I1356" s="46"/>
      <c r="J1356" s="46"/>
      <c r="K1356" s="5"/>
      <c r="L1356" s="47"/>
      <c r="M1356" s="32"/>
      <c r="N1356" s="32"/>
      <c r="O1356" s="32"/>
      <c r="P1356" s="32"/>
      <c r="Q1356" s="32"/>
      <c r="R1356" s="32"/>
      <c r="S1356" s="32"/>
      <c r="T1356" s="32"/>
      <c r="U1356" s="32"/>
      <c r="V1356" s="32"/>
      <c r="W1356" s="32"/>
      <c r="X1356" s="32"/>
      <c r="Y1356" s="32"/>
      <c r="Z1356" s="32"/>
      <c r="AA1356" s="32"/>
      <c r="AB1356" s="32"/>
      <c r="AE1356" s="49"/>
      <c r="AF1356" s="49"/>
      <c r="AH1356" s="32"/>
      <c r="AI1356" s="32"/>
      <c r="AJ1356" s="32"/>
      <c r="AK1356" s="32"/>
      <c r="AL1356" s="32"/>
      <c r="AM1356" s="32"/>
      <c r="AN1356" s="32"/>
      <c r="AO1356" s="32"/>
      <c r="AP1356" s="32"/>
      <c r="AQ1356" s="5"/>
      <c r="AR1356" s="32"/>
      <c r="AS1356" s="32"/>
      <c r="AT1356" s="50"/>
      <c r="AU1356" s="50"/>
      <c r="AV1356" s="50"/>
      <c r="AW1356" s="50"/>
      <c r="AX1356" s="50"/>
      <c r="AY1356" s="50"/>
      <c r="AZ1356" s="32"/>
      <c r="BA1356" s="5"/>
      <c r="BB1356" s="50"/>
    </row>
    <row r="1357" spans="2:54" s="48" customFormat="1" x14ac:dyDescent="0.2">
      <c r="B1357" s="44"/>
      <c r="C1357" s="45"/>
      <c r="D1357" s="32"/>
      <c r="E1357" s="32"/>
      <c r="F1357" s="46"/>
      <c r="G1357" s="46"/>
      <c r="H1357" s="46"/>
      <c r="I1357" s="46"/>
      <c r="J1357" s="46"/>
      <c r="K1357" s="5"/>
      <c r="L1357" s="47"/>
      <c r="M1357" s="32"/>
      <c r="N1357" s="32"/>
      <c r="O1357" s="32"/>
      <c r="P1357" s="32"/>
      <c r="Q1357" s="32"/>
      <c r="R1357" s="32"/>
      <c r="S1357" s="32"/>
      <c r="T1357" s="32"/>
      <c r="U1357" s="32"/>
      <c r="V1357" s="32"/>
      <c r="W1357" s="32"/>
      <c r="X1357" s="32"/>
      <c r="Y1357" s="32"/>
      <c r="Z1357" s="32"/>
      <c r="AA1357" s="32"/>
      <c r="AB1357" s="32"/>
      <c r="AE1357" s="49"/>
      <c r="AF1357" s="49"/>
      <c r="AH1357" s="32"/>
      <c r="AI1357" s="32"/>
      <c r="AJ1357" s="32"/>
      <c r="AK1357" s="32"/>
      <c r="AL1357" s="32"/>
      <c r="AM1357" s="32"/>
      <c r="AN1357" s="32"/>
      <c r="AO1357" s="32"/>
      <c r="AP1357" s="32"/>
      <c r="AQ1357" s="5"/>
      <c r="AR1357" s="32"/>
      <c r="AS1357" s="32"/>
      <c r="AT1357" s="50"/>
      <c r="AU1357" s="50"/>
      <c r="AV1357" s="50"/>
      <c r="AW1357" s="50"/>
      <c r="AX1357" s="50"/>
      <c r="AY1357" s="50"/>
      <c r="AZ1357" s="32"/>
      <c r="BA1357" s="5"/>
      <c r="BB1357" s="50"/>
    </row>
    <row r="1358" spans="2:54" s="48" customFormat="1" x14ac:dyDescent="0.2">
      <c r="B1358" s="44"/>
      <c r="C1358" s="45"/>
      <c r="D1358" s="32"/>
      <c r="E1358" s="32"/>
      <c r="F1358" s="46"/>
      <c r="G1358" s="46"/>
      <c r="H1358" s="46"/>
      <c r="I1358" s="46"/>
      <c r="J1358" s="46"/>
      <c r="K1358" s="5"/>
      <c r="L1358" s="47"/>
      <c r="M1358" s="32"/>
      <c r="N1358" s="32"/>
      <c r="O1358" s="32"/>
      <c r="P1358" s="32"/>
      <c r="Q1358" s="32"/>
      <c r="R1358" s="32"/>
      <c r="S1358" s="32"/>
      <c r="T1358" s="32"/>
      <c r="U1358" s="32"/>
      <c r="V1358" s="32"/>
      <c r="W1358" s="32"/>
      <c r="X1358" s="32"/>
      <c r="Y1358" s="32"/>
      <c r="Z1358" s="32"/>
      <c r="AA1358" s="32"/>
      <c r="AB1358" s="32"/>
      <c r="AE1358" s="49"/>
      <c r="AF1358" s="49"/>
      <c r="AH1358" s="32"/>
      <c r="AI1358" s="32"/>
      <c r="AJ1358" s="32"/>
      <c r="AK1358" s="32"/>
      <c r="AL1358" s="32"/>
      <c r="AM1358" s="32"/>
      <c r="AN1358" s="32"/>
      <c r="AO1358" s="32"/>
      <c r="AP1358" s="32"/>
      <c r="AQ1358" s="5"/>
      <c r="AR1358" s="32"/>
      <c r="AS1358" s="32"/>
      <c r="AT1358" s="50"/>
      <c r="AU1358" s="50"/>
      <c r="AV1358" s="50"/>
      <c r="AW1358" s="50"/>
      <c r="AX1358" s="50"/>
      <c r="AY1358" s="50"/>
      <c r="AZ1358" s="32"/>
      <c r="BA1358" s="5"/>
      <c r="BB1358" s="50"/>
    </row>
    <row r="1359" spans="2:54" s="48" customFormat="1" x14ac:dyDescent="0.2">
      <c r="B1359" s="44"/>
      <c r="C1359" s="45"/>
      <c r="D1359" s="32"/>
      <c r="E1359" s="32"/>
      <c r="F1359" s="46"/>
      <c r="G1359" s="46"/>
      <c r="H1359" s="46"/>
      <c r="I1359" s="46"/>
      <c r="J1359" s="46"/>
      <c r="K1359" s="5"/>
      <c r="L1359" s="47"/>
      <c r="M1359" s="32"/>
      <c r="N1359" s="32"/>
      <c r="O1359" s="32"/>
      <c r="P1359" s="32"/>
      <c r="Q1359" s="32"/>
      <c r="R1359" s="32"/>
      <c r="S1359" s="32"/>
      <c r="T1359" s="32"/>
      <c r="U1359" s="32"/>
      <c r="V1359" s="32"/>
      <c r="W1359" s="32"/>
      <c r="X1359" s="32"/>
      <c r="Y1359" s="32"/>
      <c r="Z1359" s="32"/>
      <c r="AA1359" s="32"/>
      <c r="AB1359" s="32"/>
      <c r="AE1359" s="49"/>
      <c r="AF1359" s="49"/>
      <c r="AH1359" s="32"/>
      <c r="AI1359" s="32"/>
      <c r="AJ1359" s="32"/>
      <c r="AK1359" s="32"/>
      <c r="AL1359" s="32"/>
      <c r="AM1359" s="32"/>
      <c r="AN1359" s="32"/>
      <c r="AO1359" s="32"/>
      <c r="AP1359" s="32"/>
      <c r="AQ1359" s="5"/>
      <c r="AR1359" s="32"/>
      <c r="AS1359" s="32"/>
      <c r="AT1359" s="50"/>
      <c r="AU1359" s="50"/>
      <c r="AV1359" s="50"/>
      <c r="AW1359" s="50"/>
      <c r="AX1359" s="50"/>
      <c r="AY1359" s="50"/>
      <c r="AZ1359" s="32"/>
      <c r="BA1359" s="5"/>
      <c r="BB1359" s="50"/>
    </row>
    <row r="1360" spans="2:54" s="48" customFormat="1" x14ac:dyDescent="0.2">
      <c r="B1360" s="44"/>
      <c r="C1360" s="45"/>
      <c r="D1360" s="32"/>
      <c r="E1360" s="32"/>
      <c r="F1360" s="46"/>
      <c r="G1360" s="46"/>
      <c r="H1360" s="46"/>
      <c r="I1360" s="46"/>
      <c r="J1360" s="46"/>
      <c r="K1360" s="5"/>
      <c r="L1360" s="47"/>
      <c r="M1360" s="32"/>
      <c r="N1360" s="32"/>
      <c r="O1360" s="32"/>
      <c r="P1360" s="32"/>
      <c r="Q1360" s="32"/>
      <c r="R1360" s="32"/>
      <c r="S1360" s="32"/>
      <c r="T1360" s="32"/>
      <c r="U1360" s="32"/>
      <c r="V1360" s="32"/>
      <c r="W1360" s="32"/>
      <c r="X1360" s="32"/>
      <c r="Y1360" s="32"/>
      <c r="Z1360" s="32"/>
      <c r="AA1360" s="32"/>
      <c r="AB1360" s="32"/>
      <c r="AE1360" s="49"/>
      <c r="AF1360" s="49"/>
      <c r="AH1360" s="32"/>
      <c r="AI1360" s="32"/>
      <c r="AJ1360" s="32"/>
      <c r="AK1360" s="32"/>
      <c r="AL1360" s="32"/>
      <c r="AM1360" s="32"/>
      <c r="AN1360" s="32"/>
      <c r="AO1360" s="32"/>
      <c r="AP1360" s="32"/>
      <c r="AQ1360" s="5"/>
      <c r="AR1360" s="32"/>
      <c r="AS1360" s="32"/>
      <c r="AT1360" s="50"/>
      <c r="AU1360" s="50"/>
      <c r="AV1360" s="50"/>
      <c r="AW1360" s="50"/>
      <c r="AX1360" s="50"/>
      <c r="AY1360" s="50"/>
      <c r="AZ1360" s="32"/>
      <c r="BA1360" s="5"/>
      <c r="BB1360" s="50"/>
    </row>
    <row r="1361" spans="2:54" s="48" customFormat="1" x14ac:dyDescent="0.2">
      <c r="B1361" s="44"/>
      <c r="C1361" s="45"/>
      <c r="D1361" s="32"/>
      <c r="E1361" s="32"/>
      <c r="F1361" s="46"/>
      <c r="G1361" s="46"/>
      <c r="H1361" s="46"/>
      <c r="I1361" s="46"/>
      <c r="J1361" s="46"/>
      <c r="K1361" s="5"/>
      <c r="L1361" s="47"/>
      <c r="M1361" s="32"/>
      <c r="N1361" s="32"/>
      <c r="O1361" s="32"/>
      <c r="P1361" s="32"/>
      <c r="Q1361" s="32"/>
      <c r="R1361" s="32"/>
      <c r="S1361" s="32"/>
      <c r="T1361" s="32"/>
      <c r="U1361" s="32"/>
      <c r="V1361" s="32"/>
      <c r="W1361" s="32"/>
      <c r="X1361" s="32"/>
      <c r="Y1361" s="32"/>
      <c r="Z1361" s="32"/>
      <c r="AA1361" s="32"/>
      <c r="AB1361" s="32"/>
      <c r="AE1361" s="49"/>
      <c r="AF1361" s="49"/>
      <c r="AH1361" s="32"/>
      <c r="AI1361" s="32"/>
      <c r="AJ1361" s="32"/>
      <c r="AK1361" s="32"/>
      <c r="AL1361" s="32"/>
      <c r="AM1361" s="32"/>
      <c r="AN1361" s="32"/>
      <c r="AO1361" s="32"/>
      <c r="AP1361" s="32"/>
      <c r="AQ1361" s="5"/>
      <c r="AR1361" s="32"/>
      <c r="AS1361" s="32"/>
      <c r="AT1361" s="50"/>
      <c r="AU1361" s="50"/>
      <c r="AV1361" s="50"/>
      <c r="AW1361" s="50"/>
      <c r="AX1361" s="50"/>
      <c r="AY1361" s="50"/>
      <c r="AZ1361" s="32"/>
      <c r="BA1361" s="5"/>
      <c r="BB1361" s="50"/>
    </row>
    <row r="1362" spans="2:54" s="48" customFormat="1" x14ac:dyDescent="0.2">
      <c r="B1362" s="44"/>
      <c r="C1362" s="45"/>
      <c r="D1362" s="32"/>
      <c r="E1362" s="32"/>
      <c r="F1362" s="46"/>
      <c r="G1362" s="46"/>
      <c r="H1362" s="46"/>
      <c r="I1362" s="46"/>
      <c r="J1362" s="46"/>
      <c r="K1362" s="5"/>
      <c r="L1362" s="47"/>
      <c r="M1362" s="32"/>
      <c r="N1362" s="32"/>
      <c r="O1362" s="32"/>
      <c r="P1362" s="32"/>
      <c r="Q1362" s="32"/>
      <c r="R1362" s="32"/>
      <c r="S1362" s="32"/>
      <c r="T1362" s="32"/>
      <c r="U1362" s="32"/>
      <c r="V1362" s="32"/>
      <c r="W1362" s="32"/>
      <c r="X1362" s="32"/>
      <c r="Y1362" s="32"/>
      <c r="Z1362" s="32"/>
      <c r="AA1362" s="32"/>
      <c r="AB1362" s="32"/>
      <c r="AE1362" s="49"/>
      <c r="AF1362" s="49"/>
      <c r="AH1362" s="32"/>
      <c r="AI1362" s="32"/>
      <c r="AJ1362" s="32"/>
      <c r="AK1362" s="32"/>
      <c r="AL1362" s="32"/>
      <c r="AM1362" s="32"/>
      <c r="AN1362" s="32"/>
      <c r="AO1362" s="32"/>
      <c r="AP1362" s="32"/>
      <c r="AQ1362" s="5"/>
      <c r="AR1362" s="32"/>
      <c r="AS1362" s="32"/>
      <c r="AT1362" s="50"/>
      <c r="AU1362" s="50"/>
      <c r="AV1362" s="50"/>
      <c r="AW1362" s="50"/>
      <c r="AX1362" s="50"/>
      <c r="AY1362" s="50"/>
      <c r="AZ1362" s="32"/>
      <c r="BA1362" s="5"/>
      <c r="BB1362" s="50"/>
    </row>
    <row r="1363" spans="2:54" s="48" customFormat="1" x14ac:dyDescent="0.2">
      <c r="B1363" s="44"/>
      <c r="C1363" s="45"/>
      <c r="D1363" s="32"/>
      <c r="E1363" s="32"/>
      <c r="F1363" s="46"/>
      <c r="G1363" s="46"/>
      <c r="H1363" s="46"/>
      <c r="I1363" s="46"/>
      <c r="J1363" s="46"/>
      <c r="K1363" s="5"/>
      <c r="L1363" s="47"/>
      <c r="M1363" s="32"/>
      <c r="N1363" s="32"/>
      <c r="O1363" s="32"/>
      <c r="P1363" s="32"/>
      <c r="Q1363" s="32"/>
      <c r="R1363" s="32"/>
      <c r="S1363" s="32"/>
      <c r="T1363" s="32"/>
      <c r="U1363" s="32"/>
      <c r="V1363" s="32"/>
      <c r="W1363" s="32"/>
      <c r="X1363" s="32"/>
      <c r="Y1363" s="32"/>
      <c r="Z1363" s="32"/>
      <c r="AA1363" s="32"/>
      <c r="AB1363" s="32"/>
      <c r="AE1363" s="49"/>
      <c r="AF1363" s="49"/>
      <c r="AH1363" s="32"/>
      <c r="AI1363" s="32"/>
      <c r="AJ1363" s="32"/>
      <c r="AK1363" s="32"/>
      <c r="AL1363" s="32"/>
      <c r="AM1363" s="32"/>
      <c r="AN1363" s="32"/>
      <c r="AO1363" s="32"/>
      <c r="AP1363" s="32"/>
      <c r="AQ1363" s="5"/>
      <c r="AR1363" s="32"/>
      <c r="AS1363" s="32"/>
      <c r="AT1363" s="50"/>
      <c r="AU1363" s="50"/>
      <c r="AV1363" s="50"/>
      <c r="AW1363" s="50"/>
      <c r="AX1363" s="50"/>
      <c r="AY1363" s="50"/>
      <c r="AZ1363" s="32"/>
      <c r="BA1363" s="5"/>
      <c r="BB1363" s="50"/>
    </row>
    <row r="1364" spans="2:54" s="48" customFormat="1" x14ac:dyDescent="0.2">
      <c r="B1364" s="44"/>
      <c r="C1364" s="45"/>
      <c r="D1364" s="32"/>
      <c r="E1364" s="32"/>
      <c r="F1364" s="46"/>
      <c r="G1364" s="46"/>
      <c r="H1364" s="46"/>
      <c r="I1364" s="46"/>
      <c r="J1364" s="46"/>
      <c r="K1364" s="5"/>
      <c r="L1364" s="47"/>
      <c r="M1364" s="32"/>
      <c r="N1364" s="32"/>
      <c r="O1364" s="32"/>
      <c r="P1364" s="32"/>
      <c r="Q1364" s="32"/>
      <c r="R1364" s="32"/>
      <c r="S1364" s="32"/>
      <c r="T1364" s="32"/>
      <c r="U1364" s="32"/>
      <c r="V1364" s="32"/>
      <c r="W1364" s="32"/>
      <c r="X1364" s="32"/>
      <c r="Y1364" s="32"/>
      <c r="Z1364" s="32"/>
      <c r="AA1364" s="32"/>
      <c r="AB1364" s="32"/>
      <c r="AE1364" s="49"/>
      <c r="AF1364" s="49"/>
      <c r="AH1364" s="32"/>
      <c r="AI1364" s="32"/>
      <c r="AJ1364" s="32"/>
      <c r="AK1364" s="32"/>
      <c r="AL1364" s="32"/>
      <c r="AM1364" s="32"/>
      <c r="AN1364" s="32"/>
      <c r="AO1364" s="32"/>
      <c r="AP1364" s="32"/>
      <c r="AQ1364" s="5"/>
      <c r="AR1364" s="32"/>
      <c r="AS1364" s="32"/>
      <c r="AT1364" s="50"/>
      <c r="AU1364" s="50"/>
      <c r="AV1364" s="50"/>
      <c r="AW1364" s="50"/>
      <c r="AX1364" s="50"/>
      <c r="AY1364" s="50"/>
      <c r="AZ1364" s="32"/>
      <c r="BA1364" s="5"/>
      <c r="BB1364" s="50"/>
    </row>
    <row r="1365" spans="2:54" s="48" customFormat="1" x14ac:dyDescent="0.2">
      <c r="B1365" s="44"/>
      <c r="C1365" s="45"/>
      <c r="D1365" s="32"/>
      <c r="E1365" s="32"/>
      <c r="F1365" s="46"/>
      <c r="G1365" s="46"/>
      <c r="H1365" s="46"/>
      <c r="I1365" s="46"/>
      <c r="J1365" s="46"/>
      <c r="K1365" s="5"/>
      <c r="L1365" s="47"/>
      <c r="M1365" s="32"/>
      <c r="N1365" s="32"/>
      <c r="O1365" s="32"/>
      <c r="P1365" s="32"/>
      <c r="Q1365" s="32"/>
      <c r="R1365" s="32"/>
      <c r="S1365" s="32"/>
      <c r="T1365" s="32"/>
      <c r="U1365" s="32"/>
      <c r="V1365" s="32"/>
      <c r="W1365" s="32"/>
      <c r="X1365" s="32"/>
      <c r="Y1365" s="32"/>
      <c r="Z1365" s="32"/>
      <c r="AA1365" s="32"/>
      <c r="AB1365" s="32"/>
      <c r="AE1365" s="49"/>
      <c r="AF1365" s="49"/>
      <c r="AH1365" s="32"/>
      <c r="AI1365" s="32"/>
      <c r="AJ1365" s="32"/>
      <c r="AK1365" s="32"/>
      <c r="AL1365" s="32"/>
      <c r="AM1365" s="32"/>
      <c r="AN1365" s="32"/>
      <c r="AO1365" s="32"/>
      <c r="AP1365" s="32"/>
      <c r="AQ1365" s="5"/>
      <c r="AR1365" s="32"/>
      <c r="AS1365" s="32"/>
      <c r="AT1365" s="50"/>
      <c r="AU1365" s="50"/>
      <c r="AV1365" s="50"/>
      <c r="AW1365" s="50"/>
      <c r="AX1365" s="50"/>
      <c r="AY1365" s="50"/>
      <c r="AZ1365" s="32"/>
      <c r="BA1365" s="5"/>
      <c r="BB1365" s="50"/>
    </row>
    <row r="1366" spans="2:54" s="48" customFormat="1" x14ac:dyDescent="0.2">
      <c r="B1366" s="44"/>
      <c r="C1366" s="45"/>
      <c r="D1366" s="32"/>
      <c r="E1366" s="32"/>
      <c r="F1366" s="46"/>
      <c r="G1366" s="46"/>
      <c r="H1366" s="46"/>
      <c r="I1366" s="46"/>
      <c r="J1366" s="46"/>
      <c r="K1366" s="5"/>
      <c r="L1366" s="47"/>
      <c r="M1366" s="32"/>
      <c r="N1366" s="32"/>
      <c r="O1366" s="32"/>
      <c r="P1366" s="32"/>
      <c r="Q1366" s="32"/>
      <c r="R1366" s="32"/>
      <c r="S1366" s="32"/>
      <c r="T1366" s="32"/>
      <c r="U1366" s="32"/>
      <c r="V1366" s="32"/>
      <c r="W1366" s="32"/>
      <c r="X1366" s="32"/>
      <c r="Y1366" s="32"/>
      <c r="Z1366" s="32"/>
      <c r="AA1366" s="32"/>
      <c r="AB1366" s="32"/>
      <c r="AE1366" s="49"/>
      <c r="AF1366" s="49"/>
      <c r="AH1366" s="32"/>
      <c r="AI1366" s="32"/>
      <c r="AJ1366" s="32"/>
      <c r="AK1366" s="32"/>
      <c r="AL1366" s="32"/>
      <c r="AM1366" s="32"/>
      <c r="AN1366" s="32"/>
      <c r="AO1366" s="32"/>
      <c r="AP1366" s="32"/>
      <c r="AQ1366" s="5"/>
      <c r="AR1366" s="32"/>
      <c r="AS1366" s="32"/>
      <c r="AT1366" s="50"/>
      <c r="AU1366" s="50"/>
      <c r="AV1366" s="50"/>
      <c r="AW1366" s="50"/>
      <c r="AX1366" s="50"/>
      <c r="AY1366" s="50"/>
      <c r="AZ1366" s="32"/>
      <c r="BA1366" s="5"/>
      <c r="BB1366" s="50"/>
    </row>
    <row r="1367" spans="2:54" s="48" customFormat="1" x14ac:dyDescent="0.2">
      <c r="B1367" s="44"/>
      <c r="C1367" s="45"/>
      <c r="D1367" s="32"/>
      <c r="E1367" s="32"/>
      <c r="F1367" s="46"/>
      <c r="G1367" s="46"/>
      <c r="H1367" s="46"/>
      <c r="I1367" s="46"/>
      <c r="J1367" s="46"/>
      <c r="K1367" s="5"/>
      <c r="L1367" s="47"/>
      <c r="M1367" s="32"/>
      <c r="N1367" s="32"/>
      <c r="O1367" s="32"/>
      <c r="P1367" s="32"/>
      <c r="Q1367" s="32"/>
      <c r="R1367" s="32"/>
      <c r="S1367" s="32"/>
      <c r="T1367" s="32"/>
      <c r="U1367" s="32"/>
      <c r="V1367" s="32"/>
      <c r="W1367" s="32"/>
      <c r="X1367" s="32"/>
      <c r="Y1367" s="32"/>
      <c r="Z1367" s="32"/>
      <c r="AA1367" s="32"/>
      <c r="AB1367" s="32"/>
      <c r="AE1367" s="49"/>
      <c r="AF1367" s="49"/>
      <c r="AH1367" s="32"/>
      <c r="AI1367" s="32"/>
      <c r="AJ1367" s="32"/>
      <c r="AK1367" s="32"/>
      <c r="AL1367" s="32"/>
      <c r="AM1367" s="32"/>
      <c r="AN1367" s="32"/>
      <c r="AO1367" s="32"/>
      <c r="AP1367" s="32"/>
      <c r="AQ1367" s="5"/>
      <c r="AR1367" s="32"/>
      <c r="AS1367" s="32"/>
      <c r="AT1367" s="50"/>
      <c r="AU1367" s="50"/>
      <c r="AV1367" s="50"/>
      <c r="AW1367" s="50"/>
      <c r="AX1367" s="50"/>
      <c r="AY1367" s="50"/>
      <c r="AZ1367" s="32"/>
      <c r="BA1367" s="5"/>
      <c r="BB1367" s="50"/>
    </row>
    <row r="1368" spans="2:54" s="48" customFormat="1" x14ac:dyDescent="0.2">
      <c r="B1368" s="44"/>
      <c r="C1368" s="45"/>
      <c r="D1368" s="32"/>
      <c r="E1368" s="32"/>
      <c r="F1368" s="46"/>
      <c r="G1368" s="46"/>
      <c r="H1368" s="46"/>
      <c r="I1368" s="46"/>
      <c r="J1368" s="46"/>
      <c r="K1368" s="5"/>
      <c r="L1368" s="47"/>
      <c r="M1368" s="32"/>
      <c r="N1368" s="32"/>
      <c r="O1368" s="32"/>
      <c r="P1368" s="32"/>
      <c r="Q1368" s="32"/>
      <c r="R1368" s="32"/>
      <c r="S1368" s="32"/>
      <c r="T1368" s="32"/>
      <c r="U1368" s="32"/>
      <c r="V1368" s="32"/>
      <c r="W1368" s="32"/>
      <c r="X1368" s="32"/>
      <c r="Y1368" s="32"/>
      <c r="Z1368" s="32"/>
      <c r="AA1368" s="32"/>
      <c r="AB1368" s="32"/>
      <c r="AE1368" s="49"/>
      <c r="AF1368" s="49"/>
      <c r="AH1368" s="32"/>
      <c r="AI1368" s="32"/>
      <c r="AJ1368" s="32"/>
      <c r="AK1368" s="32"/>
      <c r="AL1368" s="32"/>
      <c r="AM1368" s="32"/>
      <c r="AN1368" s="32"/>
      <c r="AO1368" s="32"/>
      <c r="AP1368" s="32"/>
      <c r="AQ1368" s="5"/>
      <c r="AR1368" s="32"/>
      <c r="AS1368" s="32"/>
      <c r="AT1368" s="50"/>
      <c r="AU1368" s="50"/>
      <c r="AV1368" s="50"/>
      <c r="AW1368" s="50"/>
      <c r="AX1368" s="50"/>
      <c r="AY1368" s="50"/>
      <c r="AZ1368" s="32"/>
      <c r="BA1368" s="5"/>
      <c r="BB1368" s="50"/>
    </row>
    <row r="1369" spans="2:54" s="48" customFormat="1" x14ac:dyDescent="0.2">
      <c r="B1369" s="44"/>
      <c r="C1369" s="45"/>
      <c r="D1369" s="32"/>
      <c r="E1369" s="32"/>
      <c r="F1369" s="46"/>
      <c r="G1369" s="46"/>
      <c r="H1369" s="46"/>
      <c r="I1369" s="46"/>
      <c r="J1369" s="46"/>
      <c r="K1369" s="5"/>
      <c r="L1369" s="47"/>
      <c r="M1369" s="32"/>
      <c r="N1369" s="32"/>
      <c r="O1369" s="32"/>
      <c r="P1369" s="32"/>
      <c r="Q1369" s="32"/>
      <c r="R1369" s="32"/>
      <c r="S1369" s="32"/>
      <c r="T1369" s="32"/>
      <c r="U1369" s="32"/>
      <c r="V1369" s="32"/>
      <c r="W1369" s="32"/>
      <c r="X1369" s="32"/>
      <c r="Y1369" s="32"/>
      <c r="Z1369" s="32"/>
      <c r="AA1369" s="32"/>
      <c r="AB1369" s="32"/>
      <c r="AE1369" s="49"/>
      <c r="AF1369" s="49"/>
      <c r="AH1369" s="32"/>
      <c r="AI1369" s="32"/>
      <c r="AJ1369" s="32"/>
      <c r="AK1369" s="32"/>
      <c r="AL1369" s="32"/>
      <c r="AM1369" s="32"/>
      <c r="AN1369" s="32"/>
      <c r="AO1369" s="32"/>
      <c r="AP1369" s="32"/>
      <c r="AQ1369" s="5"/>
      <c r="AR1369" s="32"/>
      <c r="AS1369" s="32"/>
      <c r="AT1369" s="50"/>
      <c r="AU1369" s="50"/>
      <c r="AV1369" s="50"/>
      <c r="AW1369" s="50"/>
      <c r="AX1369" s="50"/>
      <c r="AY1369" s="50"/>
      <c r="AZ1369" s="32"/>
      <c r="BA1369" s="5"/>
      <c r="BB1369" s="50"/>
    </row>
    <row r="1370" spans="2:54" s="48" customFormat="1" x14ac:dyDescent="0.2">
      <c r="B1370" s="44"/>
      <c r="C1370" s="45"/>
      <c r="D1370" s="32"/>
      <c r="E1370" s="32"/>
      <c r="F1370" s="46"/>
      <c r="G1370" s="46"/>
      <c r="H1370" s="46"/>
      <c r="I1370" s="46"/>
      <c r="J1370" s="46"/>
      <c r="K1370" s="5"/>
      <c r="L1370" s="47"/>
      <c r="M1370" s="32"/>
      <c r="N1370" s="32"/>
      <c r="O1370" s="32"/>
      <c r="P1370" s="32"/>
      <c r="Q1370" s="32"/>
      <c r="R1370" s="32"/>
      <c r="S1370" s="32"/>
      <c r="T1370" s="32"/>
      <c r="U1370" s="32"/>
      <c r="V1370" s="32"/>
      <c r="W1370" s="32"/>
      <c r="X1370" s="32"/>
      <c r="Y1370" s="32"/>
      <c r="Z1370" s="32"/>
      <c r="AA1370" s="32"/>
      <c r="AB1370" s="32"/>
      <c r="AE1370" s="49"/>
      <c r="AF1370" s="49"/>
      <c r="AH1370" s="32"/>
      <c r="AI1370" s="32"/>
      <c r="AJ1370" s="32"/>
      <c r="AK1370" s="32"/>
      <c r="AL1370" s="32"/>
      <c r="AM1370" s="32"/>
      <c r="AN1370" s="32"/>
      <c r="AO1370" s="32"/>
      <c r="AP1370" s="32"/>
      <c r="AQ1370" s="5"/>
      <c r="AR1370" s="32"/>
      <c r="AS1370" s="32"/>
      <c r="AT1370" s="50"/>
      <c r="AU1370" s="50"/>
      <c r="AV1370" s="50"/>
      <c r="AW1370" s="50"/>
      <c r="AX1370" s="50"/>
      <c r="AY1370" s="50"/>
      <c r="AZ1370" s="32"/>
      <c r="BA1370" s="5"/>
      <c r="BB1370" s="50"/>
    </row>
    <row r="1371" spans="2:54" s="48" customFormat="1" x14ac:dyDescent="0.2">
      <c r="B1371" s="44"/>
      <c r="C1371" s="45"/>
      <c r="D1371" s="32"/>
      <c r="E1371" s="32"/>
      <c r="F1371" s="46"/>
      <c r="G1371" s="46"/>
      <c r="H1371" s="46"/>
      <c r="I1371" s="46"/>
      <c r="J1371" s="46"/>
      <c r="K1371" s="5"/>
      <c r="L1371" s="47"/>
      <c r="M1371" s="32"/>
      <c r="N1371" s="32"/>
      <c r="O1371" s="32"/>
      <c r="P1371" s="32"/>
      <c r="Q1371" s="32"/>
      <c r="R1371" s="32"/>
      <c r="S1371" s="32"/>
      <c r="T1371" s="32"/>
      <c r="U1371" s="32"/>
      <c r="V1371" s="32"/>
      <c r="W1371" s="32"/>
      <c r="X1371" s="32"/>
      <c r="Y1371" s="32"/>
      <c r="Z1371" s="32"/>
      <c r="AA1371" s="32"/>
      <c r="AB1371" s="32"/>
      <c r="AE1371" s="49"/>
      <c r="AF1371" s="49"/>
      <c r="AH1371" s="32"/>
      <c r="AI1371" s="32"/>
      <c r="AJ1371" s="32"/>
      <c r="AK1371" s="32"/>
      <c r="AL1371" s="32"/>
      <c r="AM1371" s="32"/>
      <c r="AN1371" s="32"/>
      <c r="AO1371" s="32"/>
      <c r="AP1371" s="32"/>
      <c r="AQ1371" s="5"/>
      <c r="AR1371" s="32"/>
      <c r="AS1371" s="32"/>
      <c r="AT1371" s="50"/>
      <c r="AU1371" s="50"/>
      <c r="AV1371" s="50"/>
      <c r="AW1371" s="50"/>
      <c r="AX1371" s="50"/>
      <c r="AY1371" s="50"/>
      <c r="AZ1371" s="32"/>
      <c r="BA1371" s="5"/>
      <c r="BB1371" s="50"/>
    </row>
    <row r="1372" spans="2:54" s="48" customFormat="1" x14ac:dyDescent="0.2">
      <c r="B1372" s="44"/>
      <c r="C1372" s="45"/>
      <c r="D1372" s="32"/>
      <c r="E1372" s="32"/>
      <c r="F1372" s="46"/>
      <c r="G1372" s="46"/>
      <c r="H1372" s="46"/>
      <c r="I1372" s="46"/>
      <c r="J1372" s="46"/>
      <c r="K1372" s="5"/>
      <c r="L1372" s="47"/>
      <c r="M1372" s="32"/>
      <c r="N1372" s="32"/>
      <c r="O1372" s="32"/>
      <c r="P1372" s="32"/>
      <c r="Q1372" s="32"/>
      <c r="R1372" s="32"/>
      <c r="S1372" s="32"/>
      <c r="T1372" s="32"/>
      <c r="U1372" s="32"/>
      <c r="V1372" s="32"/>
      <c r="W1372" s="32"/>
      <c r="X1372" s="32"/>
      <c r="Y1372" s="32"/>
      <c r="Z1372" s="32"/>
      <c r="AA1372" s="32"/>
      <c r="AB1372" s="32"/>
      <c r="AE1372" s="49"/>
      <c r="AF1372" s="49"/>
      <c r="AH1372" s="32"/>
      <c r="AI1372" s="32"/>
      <c r="AJ1372" s="32"/>
      <c r="AK1372" s="32"/>
      <c r="AL1372" s="32"/>
      <c r="AM1372" s="32"/>
      <c r="AN1372" s="32"/>
      <c r="AO1372" s="32"/>
      <c r="AP1372" s="32"/>
      <c r="AQ1372" s="5"/>
      <c r="AR1372" s="32"/>
      <c r="AS1372" s="32"/>
      <c r="AT1372" s="50"/>
      <c r="AU1372" s="50"/>
      <c r="AV1372" s="50"/>
      <c r="AW1372" s="50"/>
      <c r="AX1372" s="50"/>
      <c r="AY1372" s="50"/>
      <c r="AZ1372" s="32"/>
      <c r="BA1372" s="5"/>
      <c r="BB1372" s="50"/>
    </row>
    <row r="1373" spans="2:54" s="48" customFormat="1" x14ac:dyDescent="0.2">
      <c r="B1373" s="44"/>
      <c r="C1373" s="45"/>
      <c r="D1373" s="32"/>
      <c r="E1373" s="32"/>
      <c r="F1373" s="46"/>
      <c r="G1373" s="46"/>
      <c r="H1373" s="46"/>
      <c r="I1373" s="46"/>
      <c r="J1373" s="46"/>
      <c r="K1373" s="5"/>
      <c r="L1373" s="47"/>
      <c r="M1373" s="32"/>
      <c r="N1373" s="32"/>
      <c r="O1373" s="32"/>
      <c r="P1373" s="32"/>
      <c r="Q1373" s="32"/>
      <c r="R1373" s="32"/>
      <c r="S1373" s="32"/>
      <c r="T1373" s="32"/>
      <c r="U1373" s="32"/>
      <c r="V1373" s="32"/>
      <c r="W1373" s="32"/>
      <c r="X1373" s="32"/>
      <c r="Y1373" s="32"/>
      <c r="Z1373" s="32"/>
      <c r="AA1373" s="32"/>
      <c r="AB1373" s="32"/>
      <c r="AE1373" s="49"/>
      <c r="AF1373" s="49"/>
      <c r="AH1373" s="32"/>
      <c r="AI1373" s="32"/>
      <c r="AJ1373" s="32"/>
      <c r="AK1373" s="32"/>
      <c r="AL1373" s="32"/>
      <c r="AM1373" s="32"/>
      <c r="AN1373" s="32"/>
      <c r="AO1373" s="32"/>
      <c r="AP1373" s="32"/>
      <c r="AQ1373" s="5"/>
      <c r="AR1373" s="32"/>
      <c r="AS1373" s="32"/>
      <c r="AT1373" s="50"/>
      <c r="AU1373" s="50"/>
      <c r="AV1373" s="50"/>
      <c r="AW1373" s="50"/>
      <c r="AX1373" s="50"/>
      <c r="AY1373" s="50"/>
      <c r="AZ1373" s="32"/>
      <c r="BA1373" s="5"/>
      <c r="BB1373" s="50"/>
    </row>
    <row r="1374" spans="2:54" s="48" customFormat="1" x14ac:dyDescent="0.2">
      <c r="B1374" s="44"/>
      <c r="C1374" s="45"/>
      <c r="D1374" s="32"/>
      <c r="E1374" s="32"/>
      <c r="F1374" s="46"/>
      <c r="G1374" s="46"/>
      <c r="H1374" s="46"/>
      <c r="I1374" s="46"/>
      <c r="J1374" s="46"/>
      <c r="K1374" s="5"/>
      <c r="L1374" s="47"/>
      <c r="M1374" s="32"/>
      <c r="N1374" s="32"/>
      <c r="O1374" s="32"/>
      <c r="P1374" s="32"/>
      <c r="Q1374" s="32"/>
      <c r="R1374" s="32"/>
      <c r="S1374" s="32"/>
      <c r="T1374" s="32"/>
      <c r="U1374" s="32"/>
      <c r="V1374" s="32"/>
      <c r="W1374" s="32"/>
      <c r="X1374" s="32"/>
      <c r="Y1374" s="32"/>
      <c r="Z1374" s="32"/>
      <c r="AA1374" s="32"/>
      <c r="AB1374" s="32"/>
      <c r="AE1374" s="49"/>
      <c r="AF1374" s="49"/>
      <c r="AH1374" s="32"/>
      <c r="AI1374" s="32"/>
      <c r="AJ1374" s="32"/>
      <c r="AK1374" s="32"/>
      <c r="AL1374" s="32"/>
      <c r="AM1374" s="32"/>
      <c r="AN1374" s="32"/>
      <c r="AO1374" s="32"/>
      <c r="AP1374" s="32"/>
      <c r="AQ1374" s="5"/>
      <c r="AR1374" s="32"/>
      <c r="AS1374" s="32"/>
      <c r="AT1374" s="50"/>
      <c r="AU1374" s="50"/>
      <c r="AV1374" s="50"/>
      <c r="AW1374" s="50"/>
      <c r="AX1374" s="50"/>
      <c r="AY1374" s="50"/>
      <c r="AZ1374" s="32"/>
      <c r="BA1374" s="5"/>
      <c r="BB1374" s="50"/>
    </row>
    <row r="1375" spans="2:54" s="48" customFormat="1" x14ac:dyDescent="0.2">
      <c r="B1375" s="44"/>
      <c r="C1375" s="45"/>
      <c r="D1375" s="32"/>
      <c r="E1375" s="32"/>
      <c r="F1375" s="46"/>
      <c r="G1375" s="46"/>
      <c r="H1375" s="46"/>
      <c r="I1375" s="46"/>
      <c r="J1375" s="46"/>
      <c r="K1375" s="5"/>
      <c r="L1375" s="47"/>
      <c r="M1375" s="32"/>
      <c r="N1375" s="32"/>
      <c r="O1375" s="32"/>
      <c r="P1375" s="32"/>
      <c r="Q1375" s="32"/>
      <c r="R1375" s="32"/>
      <c r="S1375" s="32"/>
      <c r="T1375" s="32"/>
      <c r="U1375" s="32"/>
      <c r="V1375" s="32"/>
      <c r="W1375" s="32"/>
      <c r="X1375" s="32"/>
      <c r="Y1375" s="32"/>
      <c r="Z1375" s="32"/>
      <c r="AA1375" s="32"/>
      <c r="AB1375" s="32"/>
      <c r="AE1375" s="49"/>
      <c r="AF1375" s="49"/>
      <c r="AH1375" s="32"/>
      <c r="AI1375" s="32"/>
      <c r="AJ1375" s="32"/>
      <c r="AK1375" s="32"/>
      <c r="AL1375" s="32"/>
      <c r="AM1375" s="32"/>
      <c r="AN1375" s="32"/>
      <c r="AO1375" s="32"/>
      <c r="AP1375" s="32"/>
      <c r="AQ1375" s="5"/>
      <c r="AR1375" s="32"/>
      <c r="AS1375" s="32"/>
      <c r="AT1375" s="50"/>
      <c r="AU1375" s="50"/>
      <c r="AV1375" s="50"/>
      <c r="AW1375" s="50"/>
      <c r="AX1375" s="50"/>
      <c r="AY1375" s="50"/>
      <c r="AZ1375" s="32"/>
      <c r="BA1375" s="5"/>
      <c r="BB1375" s="50"/>
    </row>
    <row r="1376" spans="2:54" s="48" customFormat="1" x14ac:dyDescent="0.2">
      <c r="B1376" s="44"/>
      <c r="C1376" s="45"/>
      <c r="D1376" s="32"/>
      <c r="E1376" s="32"/>
      <c r="F1376" s="46"/>
      <c r="G1376" s="46"/>
      <c r="H1376" s="46"/>
      <c r="I1376" s="46"/>
      <c r="J1376" s="46"/>
      <c r="K1376" s="5"/>
      <c r="L1376" s="47"/>
      <c r="M1376" s="32"/>
      <c r="N1376" s="32"/>
      <c r="O1376" s="32"/>
      <c r="P1376" s="32"/>
      <c r="Q1376" s="32"/>
      <c r="R1376" s="32"/>
      <c r="S1376" s="32"/>
      <c r="T1376" s="32"/>
      <c r="U1376" s="32"/>
      <c r="V1376" s="32"/>
      <c r="W1376" s="32"/>
      <c r="X1376" s="32"/>
      <c r="Y1376" s="32"/>
      <c r="Z1376" s="32"/>
      <c r="AA1376" s="32"/>
      <c r="AB1376" s="32"/>
      <c r="AE1376" s="49"/>
      <c r="AF1376" s="49"/>
      <c r="AH1376" s="32"/>
      <c r="AI1376" s="32"/>
      <c r="AJ1376" s="32"/>
      <c r="AK1376" s="32"/>
      <c r="AL1376" s="32"/>
      <c r="AM1376" s="32"/>
      <c r="AN1376" s="32"/>
      <c r="AO1376" s="32"/>
      <c r="AP1376" s="32"/>
      <c r="AQ1376" s="5"/>
      <c r="AR1376" s="32"/>
      <c r="AS1376" s="32"/>
      <c r="AT1376" s="50"/>
      <c r="AU1376" s="50"/>
      <c r="AV1376" s="50"/>
      <c r="AW1376" s="50"/>
      <c r="AX1376" s="50"/>
      <c r="AY1376" s="50"/>
      <c r="AZ1376" s="32"/>
      <c r="BA1376" s="5"/>
      <c r="BB1376" s="50"/>
    </row>
    <row r="1377" spans="2:54" s="48" customFormat="1" x14ac:dyDescent="0.2">
      <c r="B1377" s="44"/>
      <c r="C1377" s="45"/>
      <c r="D1377" s="32"/>
      <c r="E1377" s="32"/>
      <c r="F1377" s="46"/>
      <c r="G1377" s="46"/>
      <c r="H1377" s="46"/>
      <c r="I1377" s="46"/>
      <c r="J1377" s="46"/>
      <c r="K1377" s="5"/>
      <c r="L1377" s="47"/>
      <c r="M1377" s="32"/>
      <c r="N1377" s="32"/>
      <c r="O1377" s="32"/>
      <c r="P1377" s="32"/>
      <c r="Q1377" s="32"/>
      <c r="R1377" s="32"/>
      <c r="S1377" s="32"/>
      <c r="T1377" s="32"/>
      <c r="U1377" s="32"/>
      <c r="V1377" s="32"/>
      <c r="W1377" s="32"/>
      <c r="X1377" s="32"/>
      <c r="Y1377" s="32"/>
      <c r="Z1377" s="32"/>
      <c r="AA1377" s="32"/>
      <c r="AB1377" s="32"/>
      <c r="AE1377" s="49"/>
      <c r="AF1377" s="49"/>
      <c r="AH1377" s="32"/>
      <c r="AI1377" s="32"/>
      <c r="AJ1377" s="32"/>
      <c r="AK1377" s="32"/>
      <c r="AL1377" s="32"/>
      <c r="AM1377" s="32"/>
      <c r="AN1377" s="32"/>
      <c r="AO1377" s="32"/>
      <c r="AP1377" s="32"/>
      <c r="AQ1377" s="5"/>
      <c r="AR1377" s="32"/>
      <c r="AS1377" s="32"/>
      <c r="AT1377" s="50"/>
      <c r="AU1377" s="50"/>
      <c r="AV1377" s="50"/>
      <c r="AW1377" s="50"/>
      <c r="AX1377" s="50"/>
      <c r="AY1377" s="50"/>
      <c r="AZ1377" s="32"/>
      <c r="BA1377" s="5"/>
      <c r="BB1377" s="50"/>
    </row>
    <row r="1378" spans="2:54" s="48" customFormat="1" x14ac:dyDescent="0.2">
      <c r="B1378" s="44"/>
      <c r="C1378" s="45"/>
      <c r="D1378" s="32"/>
      <c r="E1378" s="32"/>
      <c r="F1378" s="46"/>
      <c r="G1378" s="46"/>
      <c r="H1378" s="46"/>
      <c r="I1378" s="46"/>
      <c r="J1378" s="46"/>
      <c r="K1378" s="5"/>
      <c r="L1378" s="47"/>
      <c r="M1378" s="32"/>
      <c r="N1378" s="32"/>
      <c r="O1378" s="32"/>
      <c r="P1378" s="32"/>
      <c r="Q1378" s="32"/>
      <c r="R1378" s="32"/>
      <c r="S1378" s="32"/>
      <c r="T1378" s="32"/>
      <c r="U1378" s="32"/>
      <c r="V1378" s="32"/>
      <c r="W1378" s="32"/>
      <c r="X1378" s="32"/>
      <c r="Y1378" s="32"/>
      <c r="Z1378" s="32"/>
      <c r="AA1378" s="32"/>
      <c r="AB1378" s="32"/>
      <c r="AE1378" s="49"/>
      <c r="AF1378" s="49"/>
      <c r="AH1378" s="32"/>
      <c r="AI1378" s="32"/>
      <c r="AJ1378" s="32"/>
      <c r="AK1378" s="32"/>
      <c r="AL1378" s="32"/>
      <c r="AM1378" s="32"/>
      <c r="AN1378" s="32"/>
      <c r="AO1378" s="32"/>
      <c r="AP1378" s="32"/>
      <c r="AQ1378" s="5"/>
      <c r="AR1378" s="32"/>
      <c r="AS1378" s="32"/>
      <c r="AT1378" s="50"/>
      <c r="AU1378" s="50"/>
      <c r="AV1378" s="50"/>
      <c r="AW1378" s="50"/>
      <c r="AX1378" s="50"/>
      <c r="AY1378" s="50"/>
      <c r="AZ1378" s="32"/>
      <c r="BA1378" s="5"/>
      <c r="BB1378" s="50"/>
    </row>
    <row r="1379" spans="2:54" s="48" customFormat="1" x14ac:dyDescent="0.2">
      <c r="B1379" s="44"/>
      <c r="C1379" s="45"/>
      <c r="D1379" s="32"/>
      <c r="E1379" s="32"/>
      <c r="F1379" s="46"/>
      <c r="G1379" s="46"/>
      <c r="H1379" s="46"/>
      <c r="I1379" s="46"/>
      <c r="J1379" s="46"/>
      <c r="K1379" s="5"/>
      <c r="L1379" s="47"/>
      <c r="M1379" s="32"/>
      <c r="N1379" s="32"/>
      <c r="O1379" s="32"/>
      <c r="P1379" s="32"/>
      <c r="Q1379" s="32"/>
      <c r="R1379" s="32"/>
      <c r="S1379" s="32"/>
      <c r="T1379" s="32"/>
      <c r="U1379" s="32"/>
      <c r="V1379" s="32"/>
      <c r="W1379" s="32"/>
      <c r="X1379" s="32"/>
      <c r="Y1379" s="32"/>
      <c r="Z1379" s="32"/>
      <c r="AA1379" s="32"/>
      <c r="AB1379" s="32"/>
      <c r="AE1379" s="49"/>
      <c r="AF1379" s="49"/>
      <c r="AH1379" s="32"/>
      <c r="AI1379" s="32"/>
      <c r="AJ1379" s="32"/>
      <c r="AK1379" s="32"/>
      <c r="AL1379" s="32"/>
      <c r="AM1379" s="32"/>
      <c r="AN1379" s="32"/>
      <c r="AO1379" s="32"/>
      <c r="AP1379" s="32"/>
      <c r="AQ1379" s="5"/>
      <c r="AR1379" s="32"/>
      <c r="AS1379" s="32"/>
      <c r="AT1379" s="50"/>
      <c r="AU1379" s="50"/>
      <c r="AV1379" s="50"/>
      <c r="AW1379" s="50"/>
      <c r="AX1379" s="50"/>
      <c r="AY1379" s="50"/>
      <c r="AZ1379" s="32"/>
      <c r="BA1379" s="5"/>
      <c r="BB1379" s="50"/>
    </row>
    <row r="1380" spans="2:54" s="48" customFormat="1" x14ac:dyDescent="0.2">
      <c r="B1380" s="44"/>
      <c r="C1380" s="45"/>
      <c r="D1380" s="32"/>
      <c r="E1380" s="32"/>
      <c r="F1380" s="46"/>
      <c r="G1380" s="46"/>
      <c r="H1380" s="46"/>
      <c r="I1380" s="46"/>
      <c r="J1380" s="46"/>
      <c r="K1380" s="5"/>
      <c r="L1380" s="47"/>
      <c r="M1380" s="32"/>
      <c r="N1380" s="32"/>
      <c r="O1380" s="32"/>
      <c r="P1380" s="32"/>
      <c r="Q1380" s="32"/>
      <c r="R1380" s="32"/>
      <c r="S1380" s="32"/>
      <c r="T1380" s="32"/>
      <c r="U1380" s="32"/>
      <c r="V1380" s="32"/>
      <c r="W1380" s="32"/>
      <c r="X1380" s="32"/>
      <c r="Y1380" s="32"/>
      <c r="Z1380" s="32"/>
      <c r="AA1380" s="32"/>
      <c r="AB1380" s="32"/>
      <c r="AE1380" s="49"/>
      <c r="AF1380" s="49"/>
      <c r="AH1380" s="32"/>
      <c r="AI1380" s="32"/>
      <c r="AJ1380" s="32"/>
      <c r="AK1380" s="32"/>
      <c r="AL1380" s="32"/>
      <c r="AM1380" s="32"/>
      <c r="AN1380" s="32"/>
      <c r="AO1380" s="32"/>
      <c r="AP1380" s="32"/>
      <c r="AQ1380" s="5"/>
      <c r="AR1380" s="32"/>
      <c r="AS1380" s="32"/>
      <c r="AT1380" s="50"/>
      <c r="AU1380" s="50"/>
      <c r="AV1380" s="50"/>
      <c r="AW1380" s="50"/>
      <c r="AX1380" s="50"/>
      <c r="AY1380" s="50"/>
      <c r="AZ1380" s="32"/>
      <c r="BA1380" s="5"/>
      <c r="BB1380" s="50"/>
    </row>
    <row r="1381" spans="2:54" s="48" customFormat="1" x14ac:dyDescent="0.2">
      <c r="B1381" s="44"/>
      <c r="C1381" s="45"/>
      <c r="D1381" s="32"/>
      <c r="E1381" s="32"/>
      <c r="F1381" s="46"/>
      <c r="G1381" s="46"/>
      <c r="H1381" s="46"/>
      <c r="I1381" s="46"/>
      <c r="J1381" s="46"/>
      <c r="K1381" s="5"/>
      <c r="L1381" s="47"/>
      <c r="M1381" s="32"/>
      <c r="N1381" s="32"/>
      <c r="O1381" s="32"/>
      <c r="P1381" s="32"/>
      <c r="Q1381" s="32"/>
      <c r="R1381" s="32"/>
      <c r="S1381" s="32"/>
      <c r="T1381" s="32"/>
      <c r="U1381" s="32"/>
      <c r="V1381" s="32"/>
      <c r="W1381" s="32"/>
      <c r="X1381" s="32"/>
      <c r="Y1381" s="32"/>
      <c r="Z1381" s="32"/>
      <c r="AA1381" s="32"/>
      <c r="AB1381" s="32"/>
      <c r="AE1381" s="49"/>
      <c r="AF1381" s="49"/>
      <c r="AH1381" s="32"/>
      <c r="AI1381" s="32"/>
      <c r="AJ1381" s="32"/>
      <c r="AK1381" s="32"/>
      <c r="AL1381" s="32"/>
      <c r="AM1381" s="32"/>
      <c r="AN1381" s="32"/>
      <c r="AO1381" s="32"/>
      <c r="AP1381" s="32"/>
      <c r="AQ1381" s="5"/>
      <c r="AR1381" s="32"/>
      <c r="AS1381" s="32"/>
      <c r="AT1381" s="50"/>
      <c r="AU1381" s="50"/>
      <c r="AV1381" s="50"/>
      <c r="AW1381" s="50"/>
      <c r="AX1381" s="50"/>
      <c r="AY1381" s="50"/>
      <c r="AZ1381" s="32"/>
      <c r="BA1381" s="5"/>
      <c r="BB1381" s="50"/>
    </row>
    <row r="1382" spans="2:54" s="48" customFormat="1" x14ac:dyDescent="0.2">
      <c r="B1382" s="44"/>
      <c r="C1382" s="45"/>
      <c r="D1382" s="32"/>
      <c r="E1382" s="32"/>
      <c r="F1382" s="46"/>
      <c r="G1382" s="46"/>
      <c r="H1382" s="46"/>
      <c r="I1382" s="46"/>
      <c r="J1382" s="46"/>
      <c r="K1382" s="5"/>
      <c r="L1382" s="47"/>
      <c r="M1382" s="32"/>
      <c r="N1382" s="32"/>
      <c r="O1382" s="32"/>
      <c r="P1382" s="32"/>
      <c r="Q1382" s="32"/>
      <c r="R1382" s="32"/>
      <c r="S1382" s="32"/>
      <c r="T1382" s="32"/>
      <c r="U1382" s="32"/>
      <c r="V1382" s="32"/>
      <c r="W1382" s="32"/>
      <c r="X1382" s="32"/>
      <c r="Y1382" s="32"/>
      <c r="Z1382" s="32"/>
      <c r="AA1382" s="32"/>
      <c r="AB1382" s="32"/>
      <c r="AE1382" s="49"/>
      <c r="AF1382" s="49"/>
      <c r="AH1382" s="32"/>
      <c r="AI1382" s="32"/>
      <c r="AJ1382" s="32"/>
      <c r="AK1382" s="32"/>
      <c r="AL1382" s="32"/>
      <c r="AM1382" s="32"/>
      <c r="AN1382" s="32"/>
      <c r="AO1382" s="32"/>
      <c r="AP1382" s="32"/>
      <c r="AQ1382" s="5"/>
      <c r="AR1382" s="32"/>
      <c r="AS1382" s="32"/>
      <c r="AT1382" s="50"/>
      <c r="AU1382" s="50"/>
      <c r="AV1382" s="50"/>
      <c r="AW1382" s="50"/>
      <c r="AX1382" s="50"/>
      <c r="AY1382" s="50"/>
      <c r="AZ1382" s="32"/>
      <c r="BA1382" s="5"/>
      <c r="BB1382" s="50"/>
    </row>
    <row r="1383" spans="2:54" s="48" customFormat="1" x14ac:dyDescent="0.2">
      <c r="B1383" s="44"/>
      <c r="C1383" s="45"/>
      <c r="D1383" s="32"/>
      <c r="E1383" s="32"/>
      <c r="F1383" s="46"/>
      <c r="G1383" s="46"/>
      <c r="H1383" s="46"/>
      <c r="I1383" s="46"/>
      <c r="J1383" s="46"/>
      <c r="K1383" s="5"/>
      <c r="L1383" s="47"/>
      <c r="M1383" s="32"/>
      <c r="N1383" s="32"/>
      <c r="O1383" s="32"/>
      <c r="P1383" s="32"/>
      <c r="Q1383" s="32"/>
      <c r="R1383" s="32"/>
      <c r="S1383" s="32"/>
      <c r="T1383" s="32"/>
      <c r="U1383" s="32"/>
      <c r="V1383" s="32"/>
      <c r="W1383" s="32"/>
      <c r="X1383" s="32"/>
      <c r="Y1383" s="32"/>
      <c r="Z1383" s="32"/>
      <c r="AA1383" s="32"/>
      <c r="AB1383" s="32"/>
      <c r="AE1383" s="49"/>
      <c r="AF1383" s="49"/>
      <c r="AH1383" s="32"/>
      <c r="AI1383" s="32"/>
      <c r="AJ1383" s="32"/>
      <c r="AK1383" s="32"/>
      <c r="AL1383" s="32"/>
      <c r="AM1383" s="32"/>
      <c r="AN1383" s="32"/>
      <c r="AO1383" s="32"/>
      <c r="AP1383" s="32"/>
      <c r="AQ1383" s="5"/>
      <c r="AR1383" s="32"/>
      <c r="AS1383" s="32"/>
      <c r="AT1383" s="50"/>
      <c r="AU1383" s="50"/>
      <c r="AV1383" s="50"/>
      <c r="AW1383" s="50"/>
      <c r="AX1383" s="50"/>
      <c r="AY1383" s="50"/>
      <c r="AZ1383" s="32"/>
      <c r="BA1383" s="5"/>
      <c r="BB1383" s="50"/>
    </row>
    <row r="1384" spans="2:54" s="48" customFormat="1" x14ac:dyDescent="0.2">
      <c r="B1384" s="44"/>
      <c r="C1384" s="45"/>
      <c r="D1384" s="32"/>
      <c r="E1384" s="32"/>
      <c r="F1384" s="46"/>
      <c r="G1384" s="46"/>
      <c r="H1384" s="46"/>
      <c r="I1384" s="46"/>
      <c r="J1384" s="46"/>
      <c r="K1384" s="5"/>
      <c r="L1384" s="47"/>
      <c r="M1384" s="32"/>
      <c r="N1384" s="32"/>
      <c r="O1384" s="32"/>
      <c r="P1384" s="32"/>
      <c r="Q1384" s="32"/>
      <c r="R1384" s="32"/>
      <c r="S1384" s="32"/>
      <c r="T1384" s="32"/>
      <c r="U1384" s="32"/>
      <c r="V1384" s="32"/>
      <c r="W1384" s="32"/>
      <c r="X1384" s="32"/>
      <c r="Y1384" s="32"/>
      <c r="Z1384" s="32"/>
      <c r="AA1384" s="32"/>
      <c r="AB1384" s="32"/>
      <c r="AE1384" s="49"/>
      <c r="AF1384" s="49"/>
      <c r="AH1384" s="32"/>
      <c r="AI1384" s="32"/>
      <c r="AJ1384" s="32"/>
      <c r="AK1384" s="32"/>
      <c r="AL1384" s="32"/>
      <c r="AM1384" s="32"/>
      <c r="AN1384" s="32"/>
      <c r="AO1384" s="32"/>
      <c r="AP1384" s="32"/>
      <c r="AQ1384" s="5"/>
      <c r="AR1384" s="32"/>
      <c r="AS1384" s="32"/>
      <c r="AT1384" s="50"/>
      <c r="AU1384" s="50"/>
      <c r="AV1384" s="50"/>
      <c r="AW1384" s="50"/>
      <c r="AX1384" s="50"/>
      <c r="AY1384" s="50"/>
      <c r="AZ1384" s="32"/>
      <c r="BA1384" s="5"/>
      <c r="BB1384" s="50"/>
    </row>
    <row r="1385" spans="2:54" s="48" customFormat="1" x14ac:dyDescent="0.2">
      <c r="B1385" s="44"/>
      <c r="C1385" s="45"/>
      <c r="D1385" s="32"/>
      <c r="E1385" s="32"/>
      <c r="F1385" s="46"/>
      <c r="G1385" s="46"/>
      <c r="H1385" s="46"/>
      <c r="I1385" s="46"/>
      <c r="J1385" s="46"/>
      <c r="K1385" s="5"/>
      <c r="L1385" s="47"/>
      <c r="M1385" s="32"/>
      <c r="N1385" s="32"/>
      <c r="O1385" s="32"/>
      <c r="P1385" s="32"/>
      <c r="Q1385" s="32"/>
      <c r="R1385" s="32"/>
      <c r="S1385" s="32"/>
      <c r="T1385" s="32"/>
      <c r="U1385" s="32"/>
      <c r="V1385" s="32"/>
      <c r="W1385" s="32"/>
      <c r="X1385" s="32"/>
      <c r="Y1385" s="32"/>
      <c r="Z1385" s="32"/>
      <c r="AA1385" s="32"/>
      <c r="AB1385" s="32"/>
      <c r="AE1385" s="49"/>
      <c r="AF1385" s="49"/>
      <c r="AH1385" s="32"/>
      <c r="AI1385" s="32"/>
      <c r="AJ1385" s="32"/>
      <c r="AK1385" s="32"/>
      <c r="AL1385" s="32"/>
      <c r="AM1385" s="32"/>
      <c r="AN1385" s="32"/>
      <c r="AO1385" s="32"/>
      <c r="AP1385" s="32"/>
      <c r="AQ1385" s="5"/>
      <c r="AR1385" s="32"/>
      <c r="AS1385" s="32"/>
      <c r="AT1385" s="50"/>
      <c r="AU1385" s="50"/>
      <c r="AV1385" s="50"/>
      <c r="AW1385" s="50"/>
      <c r="AX1385" s="50"/>
      <c r="AY1385" s="50"/>
      <c r="AZ1385" s="32"/>
      <c r="BA1385" s="5"/>
      <c r="BB1385" s="50"/>
    </row>
    <row r="1386" spans="2:54" s="48" customFormat="1" x14ac:dyDescent="0.2">
      <c r="B1386" s="44"/>
      <c r="C1386" s="45"/>
      <c r="D1386" s="32"/>
      <c r="E1386" s="32"/>
      <c r="F1386" s="46"/>
      <c r="G1386" s="46"/>
      <c r="H1386" s="46"/>
      <c r="I1386" s="46"/>
      <c r="J1386" s="46"/>
      <c r="K1386" s="5"/>
      <c r="L1386" s="47"/>
      <c r="M1386" s="32"/>
      <c r="N1386" s="32"/>
      <c r="O1386" s="32"/>
      <c r="P1386" s="32"/>
      <c r="Q1386" s="32"/>
      <c r="R1386" s="32"/>
      <c r="S1386" s="32"/>
      <c r="T1386" s="32"/>
      <c r="U1386" s="32"/>
      <c r="V1386" s="32"/>
      <c r="W1386" s="32"/>
      <c r="X1386" s="32"/>
      <c r="Y1386" s="32"/>
      <c r="Z1386" s="32"/>
      <c r="AA1386" s="32"/>
      <c r="AB1386" s="32"/>
      <c r="AE1386" s="49"/>
      <c r="AF1386" s="49"/>
      <c r="AH1386" s="32"/>
      <c r="AI1386" s="32"/>
      <c r="AJ1386" s="32"/>
      <c r="AK1386" s="32"/>
      <c r="AL1386" s="32"/>
      <c r="AM1386" s="32"/>
      <c r="AN1386" s="32"/>
      <c r="AO1386" s="32"/>
      <c r="AP1386" s="32"/>
      <c r="AQ1386" s="5"/>
      <c r="AR1386" s="32"/>
      <c r="AS1386" s="32"/>
      <c r="AT1386" s="50"/>
      <c r="AU1386" s="50"/>
      <c r="AV1386" s="50"/>
      <c r="AW1386" s="50"/>
      <c r="AX1386" s="50"/>
      <c r="AY1386" s="50"/>
      <c r="AZ1386" s="32"/>
      <c r="BA1386" s="5"/>
      <c r="BB1386" s="50"/>
    </row>
    <row r="1387" spans="2:54" s="48" customFormat="1" x14ac:dyDescent="0.2">
      <c r="B1387" s="44"/>
      <c r="C1387" s="45"/>
      <c r="D1387" s="32"/>
      <c r="E1387" s="32"/>
      <c r="F1387" s="46"/>
      <c r="G1387" s="46"/>
      <c r="H1387" s="46"/>
      <c r="I1387" s="46"/>
      <c r="J1387" s="46"/>
      <c r="K1387" s="5"/>
      <c r="L1387" s="47"/>
      <c r="M1387" s="32"/>
      <c r="N1387" s="32"/>
      <c r="O1387" s="32"/>
      <c r="P1387" s="32"/>
      <c r="Q1387" s="32"/>
      <c r="R1387" s="32"/>
      <c r="S1387" s="32"/>
      <c r="T1387" s="32"/>
      <c r="U1387" s="32"/>
      <c r="V1387" s="32"/>
      <c r="W1387" s="32"/>
      <c r="X1387" s="32"/>
      <c r="Y1387" s="32"/>
      <c r="Z1387" s="32"/>
      <c r="AA1387" s="32"/>
      <c r="AB1387" s="32"/>
      <c r="AE1387" s="49"/>
      <c r="AF1387" s="49"/>
      <c r="AH1387" s="32"/>
      <c r="AI1387" s="32"/>
      <c r="AJ1387" s="32"/>
      <c r="AK1387" s="32"/>
      <c r="AL1387" s="32"/>
      <c r="AM1387" s="32"/>
      <c r="AN1387" s="32"/>
      <c r="AO1387" s="32"/>
      <c r="AP1387" s="32"/>
      <c r="AQ1387" s="5"/>
      <c r="AR1387" s="32"/>
      <c r="AS1387" s="32"/>
      <c r="AT1387" s="50"/>
      <c r="AU1387" s="50"/>
      <c r="AV1387" s="50"/>
      <c r="AW1387" s="50"/>
      <c r="AX1387" s="50"/>
      <c r="AY1387" s="50"/>
      <c r="AZ1387" s="32"/>
      <c r="BA1387" s="5"/>
      <c r="BB1387" s="50"/>
    </row>
    <row r="1388" spans="2:54" s="48" customFormat="1" x14ac:dyDescent="0.2">
      <c r="B1388" s="44"/>
      <c r="C1388" s="45"/>
      <c r="D1388" s="32"/>
      <c r="E1388" s="32"/>
      <c r="F1388" s="46"/>
      <c r="G1388" s="46"/>
      <c r="H1388" s="46"/>
      <c r="I1388" s="46"/>
      <c r="J1388" s="46"/>
      <c r="K1388" s="5"/>
      <c r="L1388" s="47"/>
      <c r="M1388" s="32"/>
      <c r="N1388" s="32"/>
      <c r="O1388" s="32"/>
      <c r="P1388" s="32"/>
      <c r="Q1388" s="32"/>
      <c r="R1388" s="32"/>
      <c r="S1388" s="32"/>
      <c r="T1388" s="32"/>
      <c r="U1388" s="32"/>
      <c r="V1388" s="32"/>
      <c r="W1388" s="32"/>
      <c r="X1388" s="32"/>
      <c r="Y1388" s="32"/>
      <c r="Z1388" s="32"/>
      <c r="AA1388" s="32"/>
      <c r="AB1388" s="32"/>
      <c r="AE1388" s="49"/>
      <c r="AF1388" s="49"/>
      <c r="AH1388" s="32"/>
      <c r="AI1388" s="32"/>
      <c r="AJ1388" s="32"/>
      <c r="AK1388" s="32"/>
      <c r="AL1388" s="32"/>
      <c r="AM1388" s="32"/>
      <c r="AN1388" s="32"/>
      <c r="AO1388" s="32"/>
      <c r="AP1388" s="32"/>
      <c r="AQ1388" s="5"/>
      <c r="AR1388" s="32"/>
      <c r="AS1388" s="32"/>
      <c r="AT1388" s="50"/>
      <c r="AU1388" s="50"/>
      <c r="AV1388" s="50"/>
      <c r="AW1388" s="50"/>
      <c r="AX1388" s="50"/>
      <c r="AY1388" s="50"/>
      <c r="AZ1388" s="32"/>
      <c r="BA1388" s="5"/>
      <c r="BB1388" s="50"/>
    </row>
    <row r="1389" spans="2:54" s="48" customFormat="1" x14ac:dyDescent="0.2">
      <c r="B1389" s="44"/>
      <c r="C1389" s="45"/>
      <c r="D1389" s="32"/>
      <c r="E1389" s="32"/>
      <c r="F1389" s="46"/>
      <c r="G1389" s="46"/>
      <c r="H1389" s="46"/>
      <c r="I1389" s="46"/>
      <c r="J1389" s="46"/>
      <c r="K1389" s="5"/>
      <c r="L1389" s="47"/>
      <c r="M1389" s="32"/>
      <c r="N1389" s="32"/>
      <c r="O1389" s="32"/>
      <c r="P1389" s="32"/>
      <c r="Q1389" s="32"/>
      <c r="R1389" s="32"/>
      <c r="S1389" s="32"/>
      <c r="T1389" s="32"/>
      <c r="U1389" s="32"/>
      <c r="V1389" s="32"/>
      <c r="W1389" s="32"/>
      <c r="X1389" s="32"/>
      <c r="Y1389" s="32"/>
      <c r="Z1389" s="32"/>
      <c r="AA1389" s="32"/>
      <c r="AB1389" s="32"/>
      <c r="AE1389" s="49"/>
      <c r="AF1389" s="49"/>
      <c r="AH1389" s="32"/>
      <c r="AI1389" s="32"/>
      <c r="AJ1389" s="32"/>
      <c r="AK1389" s="32"/>
      <c r="AL1389" s="32"/>
      <c r="AM1389" s="32"/>
      <c r="AN1389" s="32"/>
      <c r="AO1389" s="32"/>
      <c r="AP1389" s="32"/>
      <c r="AQ1389" s="5"/>
      <c r="AR1389" s="32"/>
      <c r="AS1389" s="32"/>
      <c r="AT1389" s="50"/>
      <c r="AU1389" s="50"/>
      <c r="AV1389" s="50"/>
      <c r="AW1389" s="50"/>
      <c r="AX1389" s="50"/>
      <c r="AY1389" s="50"/>
      <c r="AZ1389" s="32"/>
      <c r="BA1389" s="5"/>
      <c r="BB1389" s="50"/>
    </row>
    <row r="1390" spans="2:54" s="48" customFormat="1" x14ac:dyDescent="0.2">
      <c r="B1390" s="44"/>
      <c r="C1390" s="45"/>
      <c r="D1390" s="32"/>
      <c r="E1390" s="32"/>
      <c r="F1390" s="46"/>
      <c r="G1390" s="46"/>
      <c r="H1390" s="46"/>
      <c r="I1390" s="46"/>
      <c r="J1390" s="46"/>
      <c r="K1390" s="5"/>
      <c r="L1390" s="47"/>
      <c r="M1390" s="32"/>
      <c r="N1390" s="32"/>
      <c r="O1390" s="32"/>
      <c r="P1390" s="32"/>
      <c r="Q1390" s="32"/>
      <c r="R1390" s="32"/>
      <c r="S1390" s="32"/>
      <c r="T1390" s="32"/>
      <c r="U1390" s="32"/>
      <c r="V1390" s="32"/>
      <c r="W1390" s="32"/>
      <c r="X1390" s="32"/>
      <c r="Y1390" s="32"/>
      <c r="Z1390" s="32"/>
      <c r="AA1390" s="32"/>
      <c r="AB1390" s="32"/>
      <c r="AE1390" s="49"/>
      <c r="AF1390" s="49"/>
      <c r="AH1390" s="32"/>
      <c r="AI1390" s="32"/>
      <c r="AJ1390" s="32"/>
      <c r="AK1390" s="32"/>
      <c r="AL1390" s="32"/>
      <c r="AM1390" s="32"/>
      <c r="AN1390" s="32"/>
      <c r="AO1390" s="32"/>
      <c r="AP1390" s="32"/>
      <c r="AQ1390" s="5"/>
      <c r="AR1390" s="32"/>
      <c r="AS1390" s="32"/>
      <c r="AT1390" s="50"/>
      <c r="AU1390" s="50"/>
      <c r="AV1390" s="50"/>
      <c r="AW1390" s="50"/>
      <c r="AX1390" s="50"/>
      <c r="AY1390" s="50"/>
      <c r="AZ1390" s="32"/>
      <c r="BA1390" s="5"/>
      <c r="BB1390" s="50"/>
    </row>
    <row r="1391" spans="2:54" s="48" customFormat="1" x14ac:dyDescent="0.2">
      <c r="B1391" s="44"/>
      <c r="C1391" s="45"/>
      <c r="D1391" s="32"/>
      <c r="E1391" s="32"/>
      <c r="F1391" s="46"/>
      <c r="G1391" s="46"/>
      <c r="H1391" s="46"/>
      <c r="I1391" s="46"/>
      <c r="J1391" s="46"/>
      <c r="K1391" s="5"/>
      <c r="L1391" s="47"/>
      <c r="M1391" s="32"/>
      <c r="N1391" s="32"/>
      <c r="O1391" s="32"/>
      <c r="P1391" s="32"/>
      <c r="Q1391" s="32"/>
      <c r="R1391" s="32"/>
      <c r="S1391" s="32"/>
      <c r="T1391" s="32"/>
      <c r="U1391" s="32"/>
      <c r="V1391" s="32"/>
      <c r="W1391" s="32"/>
      <c r="X1391" s="32"/>
      <c r="Y1391" s="32"/>
      <c r="Z1391" s="32"/>
      <c r="AA1391" s="32"/>
      <c r="AB1391" s="32"/>
      <c r="AE1391" s="49"/>
      <c r="AF1391" s="49"/>
      <c r="AH1391" s="32"/>
      <c r="AI1391" s="32"/>
      <c r="AJ1391" s="32"/>
      <c r="AK1391" s="32"/>
      <c r="AL1391" s="32"/>
      <c r="AM1391" s="32"/>
      <c r="AN1391" s="32"/>
      <c r="AO1391" s="32"/>
      <c r="AP1391" s="32"/>
      <c r="AQ1391" s="5"/>
      <c r="AR1391" s="32"/>
      <c r="AS1391" s="32"/>
      <c r="AT1391" s="50"/>
      <c r="AU1391" s="50"/>
      <c r="AV1391" s="50"/>
      <c r="AW1391" s="50"/>
      <c r="AX1391" s="50"/>
      <c r="AY1391" s="50"/>
      <c r="AZ1391" s="32"/>
      <c r="BA1391" s="5"/>
      <c r="BB1391" s="50"/>
    </row>
    <row r="1392" spans="2:54" s="48" customFormat="1" x14ac:dyDescent="0.2">
      <c r="B1392" s="44"/>
      <c r="C1392" s="45"/>
      <c r="D1392" s="32"/>
      <c r="E1392" s="32"/>
      <c r="F1392" s="46"/>
      <c r="G1392" s="46"/>
      <c r="H1392" s="46"/>
      <c r="I1392" s="46"/>
      <c r="J1392" s="46"/>
      <c r="K1392" s="5"/>
      <c r="L1392" s="47"/>
      <c r="M1392" s="32"/>
      <c r="N1392" s="32"/>
      <c r="O1392" s="32"/>
      <c r="P1392" s="32"/>
      <c r="Q1392" s="32"/>
      <c r="R1392" s="32"/>
      <c r="S1392" s="32"/>
      <c r="T1392" s="32"/>
      <c r="U1392" s="32"/>
      <c r="V1392" s="32"/>
      <c r="W1392" s="32"/>
      <c r="X1392" s="32"/>
      <c r="Y1392" s="32"/>
      <c r="Z1392" s="32"/>
      <c r="AA1392" s="32"/>
      <c r="AB1392" s="32"/>
      <c r="AE1392" s="49"/>
      <c r="AF1392" s="49"/>
      <c r="AH1392" s="32"/>
      <c r="AI1392" s="32"/>
      <c r="AJ1392" s="32"/>
      <c r="AK1392" s="32"/>
      <c r="AL1392" s="32"/>
      <c r="AM1392" s="32"/>
      <c r="AN1392" s="32"/>
      <c r="AO1392" s="32"/>
      <c r="AP1392" s="32"/>
      <c r="AQ1392" s="5"/>
      <c r="AR1392" s="32"/>
      <c r="AS1392" s="32"/>
      <c r="AT1392" s="50"/>
      <c r="AU1392" s="50"/>
      <c r="AV1392" s="50"/>
      <c r="AW1392" s="50"/>
      <c r="AX1392" s="50"/>
      <c r="AY1392" s="50"/>
      <c r="AZ1392" s="32"/>
      <c r="BA1392" s="5"/>
      <c r="BB1392" s="50"/>
    </row>
    <row r="1393" spans="2:54" s="48" customFormat="1" x14ac:dyDescent="0.2">
      <c r="B1393" s="44"/>
      <c r="C1393" s="45"/>
      <c r="D1393" s="32"/>
      <c r="E1393" s="32"/>
      <c r="F1393" s="46"/>
      <c r="G1393" s="46"/>
      <c r="H1393" s="46"/>
      <c r="I1393" s="46"/>
      <c r="J1393" s="46"/>
      <c r="K1393" s="5"/>
      <c r="L1393" s="47"/>
      <c r="M1393" s="32"/>
      <c r="N1393" s="32"/>
      <c r="O1393" s="32"/>
      <c r="P1393" s="32"/>
      <c r="Q1393" s="32"/>
      <c r="R1393" s="32"/>
      <c r="S1393" s="32"/>
      <c r="T1393" s="32"/>
      <c r="U1393" s="32"/>
      <c r="V1393" s="32"/>
      <c r="W1393" s="32"/>
      <c r="X1393" s="32"/>
      <c r="Y1393" s="32"/>
      <c r="Z1393" s="32"/>
      <c r="AA1393" s="32"/>
      <c r="AB1393" s="32"/>
      <c r="AE1393" s="49"/>
      <c r="AF1393" s="49"/>
      <c r="AH1393" s="32"/>
      <c r="AI1393" s="32"/>
      <c r="AJ1393" s="32"/>
      <c r="AK1393" s="32"/>
      <c r="AL1393" s="32"/>
      <c r="AM1393" s="32"/>
      <c r="AN1393" s="32"/>
      <c r="AO1393" s="32"/>
      <c r="AP1393" s="32"/>
      <c r="AQ1393" s="5"/>
      <c r="AR1393" s="32"/>
      <c r="AS1393" s="32"/>
      <c r="AT1393" s="50"/>
      <c r="AU1393" s="50"/>
      <c r="AV1393" s="50"/>
      <c r="AW1393" s="50"/>
      <c r="AX1393" s="50"/>
      <c r="AY1393" s="50"/>
      <c r="AZ1393" s="32"/>
      <c r="BA1393" s="5"/>
      <c r="BB1393" s="50"/>
    </row>
    <row r="1394" spans="2:54" s="48" customFormat="1" x14ac:dyDescent="0.2">
      <c r="B1394" s="44"/>
      <c r="C1394" s="45"/>
      <c r="D1394" s="32"/>
      <c r="E1394" s="32"/>
      <c r="F1394" s="46"/>
      <c r="G1394" s="46"/>
      <c r="H1394" s="46"/>
      <c r="I1394" s="46"/>
      <c r="J1394" s="46"/>
      <c r="K1394" s="5"/>
      <c r="L1394" s="47"/>
      <c r="M1394" s="32"/>
      <c r="N1394" s="32"/>
      <c r="O1394" s="32"/>
      <c r="P1394" s="32"/>
      <c r="Q1394" s="32"/>
      <c r="R1394" s="32"/>
      <c r="S1394" s="32"/>
      <c r="T1394" s="32"/>
      <c r="U1394" s="32"/>
      <c r="V1394" s="32"/>
      <c r="W1394" s="32"/>
      <c r="X1394" s="32"/>
      <c r="Y1394" s="32"/>
      <c r="Z1394" s="32"/>
      <c r="AA1394" s="32"/>
      <c r="AB1394" s="32"/>
      <c r="AE1394" s="49"/>
      <c r="AF1394" s="49"/>
      <c r="AH1394" s="32"/>
      <c r="AI1394" s="32"/>
      <c r="AJ1394" s="32"/>
      <c r="AK1394" s="32"/>
      <c r="AL1394" s="32"/>
      <c r="AM1394" s="32"/>
      <c r="AN1394" s="32"/>
      <c r="AO1394" s="32"/>
      <c r="AP1394" s="32"/>
      <c r="AQ1394" s="5"/>
      <c r="AR1394" s="32"/>
      <c r="AS1394" s="32"/>
      <c r="AT1394" s="50"/>
      <c r="AU1394" s="50"/>
      <c r="AV1394" s="50"/>
      <c r="AW1394" s="50"/>
      <c r="AX1394" s="50"/>
      <c r="AY1394" s="50"/>
      <c r="AZ1394" s="32"/>
      <c r="BA1394" s="5"/>
      <c r="BB1394" s="50"/>
    </row>
    <row r="1395" spans="2:54" s="48" customFormat="1" x14ac:dyDescent="0.2">
      <c r="B1395" s="44"/>
      <c r="C1395" s="45"/>
      <c r="D1395" s="32"/>
      <c r="E1395" s="32"/>
      <c r="F1395" s="46"/>
      <c r="G1395" s="46"/>
      <c r="H1395" s="46"/>
      <c r="I1395" s="46"/>
      <c r="J1395" s="46"/>
      <c r="K1395" s="5"/>
      <c r="L1395" s="47"/>
      <c r="M1395" s="32"/>
      <c r="N1395" s="32"/>
      <c r="O1395" s="32"/>
      <c r="P1395" s="32"/>
      <c r="Q1395" s="32"/>
      <c r="R1395" s="32"/>
      <c r="S1395" s="32"/>
      <c r="T1395" s="32"/>
      <c r="U1395" s="32"/>
      <c r="V1395" s="32"/>
      <c r="W1395" s="32"/>
      <c r="X1395" s="32"/>
      <c r="Y1395" s="32"/>
      <c r="Z1395" s="32"/>
      <c r="AA1395" s="32"/>
      <c r="AB1395" s="32"/>
      <c r="AE1395" s="49"/>
      <c r="AF1395" s="49"/>
      <c r="AH1395" s="32"/>
      <c r="AI1395" s="32"/>
      <c r="AJ1395" s="32"/>
      <c r="AK1395" s="32"/>
      <c r="AL1395" s="32"/>
      <c r="AM1395" s="32"/>
      <c r="AN1395" s="32"/>
      <c r="AO1395" s="32"/>
      <c r="AP1395" s="32"/>
      <c r="AQ1395" s="5"/>
      <c r="AR1395" s="32"/>
      <c r="AS1395" s="32"/>
      <c r="AT1395" s="50"/>
      <c r="AU1395" s="50"/>
      <c r="AV1395" s="50"/>
      <c r="AW1395" s="50"/>
      <c r="AX1395" s="50"/>
      <c r="AY1395" s="50"/>
      <c r="AZ1395" s="32"/>
      <c r="BA1395" s="5"/>
      <c r="BB1395" s="50"/>
    </row>
    <row r="1396" spans="2:54" s="48" customFormat="1" x14ac:dyDescent="0.2">
      <c r="B1396" s="44"/>
      <c r="C1396" s="45"/>
      <c r="D1396" s="32"/>
      <c r="E1396" s="32"/>
      <c r="F1396" s="46"/>
      <c r="G1396" s="46"/>
      <c r="H1396" s="46"/>
      <c r="I1396" s="46"/>
      <c r="J1396" s="46"/>
      <c r="K1396" s="5"/>
      <c r="L1396" s="47"/>
      <c r="M1396" s="32"/>
      <c r="N1396" s="32"/>
      <c r="O1396" s="32"/>
      <c r="P1396" s="32"/>
      <c r="Q1396" s="32"/>
      <c r="R1396" s="32"/>
      <c r="S1396" s="32"/>
      <c r="T1396" s="32"/>
      <c r="U1396" s="32"/>
      <c r="V1396" s="32"/>
      <c r="W1396" s="32"/>
      <c r="X1396" s="32"/>
      <c r="Y1396" s="32"/>
      <c r="Z1396" s="32"/>
      <c r="AA1396" s="32"/>
      <c r="AB1396" s="32"/>
      <c r="AE1396" s="49"/>
      <c r="AF1396" s="49"/>
      <c r="AH1396" s="32"/>
      <c r="AI1396" s="32"/>
      <c r="AJ1396" s="32"/>
      <c r="AK1396" s="32"/>
      <c r="AL1396" s="32"/>
      <c r="AM1396" s="32"/>
      <c r="AN1396" s="32"/>
      <c r="AO1396" s="32"/>
      <c r="AP1396" s="32"/>
      <c r="AQ1396" s="5"/>
      <c r="AR1396" s="32"/>
      <c r="AS1396" s="32"/>
      <c r="AT1396" s="50"/>
      <c r="AU1396" s="50"/>
      <c r="AV1396" s="50"/>
      <c r="AW1396" s="50"/>
      <c r="AX1396" s="50"/>
      <c r="AY1396" s="50"/>
      <c r="AZ1396" s="32"/>
      <c r="BA1396" s="5"/>
      <c r="BB1396" s="50"/>
    </row>
    <row r="1397" spans="2:54" s="48" customFormat="1" x14ac:dyDescent="0.2">
      <c r="B1397" s="44"/>
      <c r="C1397" s="45"/>
      <c r="D1397" s="32"/>
      <c r="E1397" s="32"/>
      <c r="F1397" s="46"/>
      <c r="G1397" s="46"/>
      <c r="H1397" s="46"/>
      <c r="I1397" s="46"/>
      <c r="J1397" s="46"/>
      <c r="K1397" s="5"/>
      <c r="L1397" s="47"/>
      <c r="M1397" s="32"/>
      <c r="N1397" s="32"/>
      <c r="O1397" s="32"/>
      <c r="P1397" s="32"/>
      <c r="Q1397" s="32"/>
      <c r="R1397" s="32"/>
      <c r="S1397" s="32"/>
      <c r="T1397" s="32"/>
      <c r="U1397" s="32"/>
      <c r="V1397" s="32"/>
      <c r="W1397" s="32"/>
      <c r="X1397" s="32"/>
      <c r="Y1397" s="32"/>
      <c r="Z1397" s="32"/>
      <c r="AA1397" s="32"/>
      <c r="AB1397" s="32"/>
      <c r="AE1397" s="49"/>
      <c r="AF1397" s="49"/>
      <c r="AH1397" s="32"/>
      <c r="AI1397" s="32"/>
      <c r="AJ1397" s="32"/>
      <c r="AK1397" s="32"/>
      <c r="AL1397" s="32"/>
      <c r="AM1397" s="32"/>
      <c r="AN1397" s="32"/>
      <c r="AO1397" s="32"/>
      <c r="AP1397" s="32"/>
      <c r="AQ1397" s="5"/>
      <c r="AR1397" s="32"/>
      <c r="AS1397" s="32"/>
      <c r="AT1397" s="50"/>
      <c r="AU1397" s="50"/>
      <c r="AV1397" s="50"/>
      <c r="AW1397" s="50"/>
      <c r="AX1397" s="50"/>
      <c r="AY1397" s="50"/>
      <c r="AZ1397" s="32"/>
      <c r="BA1397" s="5"/>
      <c r="BB1397" s="50"/>
    </row>
    <row r="1398" spans="2:54" s="48" customFormat="1" x14ac:dyDescent="0.2">
      <c r="B1398" s="44"/>
      <c r="C1398" s="45"/>
      <c r="D1398" s="32"/>
      <c r="E1398" s="32"/>
      <c r="F1398" s="46"/>
      <c r="G1398" s="46"/>
      <c r="H1398" s="46"/>
      <c r="I1398" s="46"/>
      <c r="J1398" s="46"/>
      <c r="K1398" s="5"/>
      <c r="L1398" s="47"/>
      <c r="M1398" s="32"/>
      <c r="N1398" s="32"/>
      <c r="O1398" s="32"/>
      <c r="P1398" s="32"/>
      <c r="Q1398" s="32"/>
      <c r="R1398" s="32"/>
      <c r="S1398" s="32"/>
      <c r="T1398" s="32"/>
      <c r="U1398" s="32"/>
      <c r="V1398" s="32"/>
      <c r="W1398" s="32"/>
      <c r="X1398" s="32"/>
      <c r="Y1398" s="32"/>
      <c r="Z1398" s="32"/>
      <c r="AA1398" s="32"/>
      <c r="AB1398" s="32"/>
      <c r="AE1398" s="49"/>
      <c r="AF1398" s="49"/>
      <c r="AH1398" s="32"/>
      <c r="AI1398" s="32"/>
      <c r="AJ1398" s="32"/>
      <c r="AK1398" s="32"/>
      <c r="AL1398" s="32"/>
      <c r="AM1398" s="32"/>
      <c r="AN1398" s="32"/>
      <c r="AO1398" s="32"/>
      <c r="AP1398" s="32"/>
      <c r="AQ1398" s="5"/>
      <c r="AR1398" s="32"/>
      <c r="AS1398" s="32"/>
      <c r="AT1398" s="50"/>
      <c r="AU1398" s="50"/>
      <c r="AV1398" s="50"/>
      <c r="AW1398" s="50"/>
      <c r="AX1398" s="50"/>
      <c r="AY1398" s="50"/>
      <c r="AZ1398" s="32"/>
      <c r="BA1398" s="5"/>
      <c r="BB1398" s="50"/>
    </row>
    <row r="1399" spans="2:54" s="48" customFormat="1" x14ac:dyDescent="0.2">
      <c r="B1399" s="44"/>
      <c r="C1399" s="45"/>
      <c r="D1399" s="32"/>
      <c r="E1399" s="32"/>
      <c r="F1399" s="46"/>
      <c r="G1399" s="46"/>
      <c r="H1399" s="46"/>
      <c r="I1399" s="46"/>
      <c r="J1399" s="46"/>
      <c r="K1399" s="5"/>
      <c r="L1399" s="47"/>
      <c r="M1399" s="32"/>
      <c r="N1399" s="32"/>
      <c r="O1399" s="32"/>
      <c r="P1399" s="32"/>
      <c r="Q1399" s="32"/>
      <c r="R1399" s="32"/>
      <c r="S1399" s="32"/>
      <c r="T1399" s="32"/>
      <c r="U1399" s="32"/>
      <c r="V1399" s="32"/>
      <c r="W1399" s="32"/>
      <c r="X1399" s="32"/>
      <c r="Y1399" s="32"/>
      <c r="Z1399" s="32"/>
      <c r="AA1399" s="32"/>
      <c r="AB1399" s="32"/>
      <c r="AE1399" s="49"/>
      <c r="AF1399" s="49"/>
      <c r="AH1399" s="32"/>
      <c r="AI1399" s="32"/>
      <c r="AJ1399" s="32"/>
      <c r="AK1399" s="32"/>
      <c r="AL1399" s="32"/>
      <c r="AM1399" s="32"/>
      <c r="AN1399" s="32"/>
      <c r="AO1399" s="32"/>
      <c r="AP1399" s="32"/>
      <c r="AQ1399" s="5"/>
      <c r="AR1399" s="32"/>
      <c r="AS1399" s="32"/>
      <c r="AT1399" s="50"/>
      <c r="AU1399" s="50"/>
      <c r="AV1399" s="50"/>
      <c r="AW1399" s="50"/>
      <c r="AX1399" s="50"/>
      <c r="AY1399" s="50"/>
      <c r="AZ1399" s="32"/>
      <c r="BA1399" s="5"/>
      <c r="BB1399" s="50"/>
    </row>
    <row r="1400" spans="2:54" s="48" customFormat="1" x14ac:dyDescent="0.2">
      <c r="B1400" s="44"/>
      <c r="C1400" s="45"/>
      <c r="D1400" s="32"/>
      <c r="E1400" s="32"/>
      <c r="F1400" s="46"/>
      <c r="G1400" s="46"/>
      <c r="H1400" s="46"/>
      <c r="I1400" s="46"/>
      <c r="J1400" s="46"/>
      <c r="K1400" s="5"/>
      <c r="L1400" s="47"/>
      <c r="M1400" s="32"/>
      <c r="N1400" s="32"/>
      <c r="O1400" s="32"/>
      <c r="P1400" s="32"/>
      <c r="Q1400" s="32"/>
      <c r="R1400" s="32"/>
      <c r="S1400" s="32"/>
      <c r="T1400" s="32"/>
      <c r="U1400" s="32"/>
      <c r="V1400" s="32"/>
      <c r="W1400" s="32"/>
      <c r="X1400" s="32"/>
      <c r="Y1400" s="32"/>
      <c r="Z1400" s="32"/>
      <c r="AA1400" s="32"/>
      <c r="AB1400" s="32"/>
      <c r="AE1400" s="49"/>
      <c r="AF1400" s="49"/>
      <c r="AH1400" s="32"/>
      <c r="AI1400" s="32"/>
      <c r="AJ1400" s="32"/>
      <c r="AK1400" s="32"/>
      <c r="AL1400" s="32"/>
      <c r="AM1400" s="32"/>
      <c r="AN1400" s="32"/>
      <c r="AO1400" s="32"/>
      <c r="AP1400" s="32"/>
      <c r="AQ1400" s="5"/>
      <c r="AR1400" s="32"/>
      <c r="AS1400" s="32"/>
      <c r="AT1400" s="50"/>
      <c r="AU1400" s="50"/>
      <c r="AV1400" s="50"/>
      <c r="AW1400" s="50"/>
      <c r="AX1400" s="50"/>
      <c r="AY1400" s="50"/>
      <c r="AZ1400" s="32"/>
      <c r="BA1400" s="5"/>
      <c r="BB1400" s="50"/>
    </row>
    <row r="1401" spans="2:54" s="48" customFormat="1" x14ac:dyDescent="0.2">
      <c r="B1401" s="44"/>
      <c r="C1401" s="45"/>
      <c r="D1401" s="32"/>
      <c r="E1401" s="32"/>
      <c r="F1401" s="46"/>
      <c r="G1401" s="46"/>
      <c r="H1401" s="46"/>
      <c r="I1401" s="46"/>
      <c r="J1401" s="46"/>
      <c r="K1401" s="5"/>
      <c r="L1401" s="47"/>
      <c r="M1401" s="32"/>
      <c r="N1401" s="32"/>
      <c r="O1401" s="32"/>
      <c r="P1401" s="32"/>
      <c r="Q1401" s="32"/>
      <c r="R1401" s="32"/>
      <c r="S1401" s="32"/>
      <c r="T1401" s="32"/>
      <c r="U1401" s="32"/>
      <c r="V1401" s="32"/>
      <c r="W1401" s="32"/>
      <c r="X1401" s="32"/>
      <c r="Y1401" s="32"/>
      <c r="Z1401" s="32"/>
      <c r="AA1401" s="32"/>
      <c r="AB1401" s="32"/>
      <c r="AE1401" s="49"/>
      <c r="AF1401" s="49"/>
      <c r="AH1401" s="32"/>
      <c r="AI1401" s="32"/>
      <c r="AJ1401" s="32"/>
      <c r="AK1401" s="32"/>
      <c r="AL1401" s="32"/>
      <c r="AM1401" s="32"/>
      <c r="AN1401" s="32"/>
      <c r="AO1401" s="32"/>
      <c r="AP1401" s="32"/>
      <c r="AQ1401" s="5"/>
      <c r="AR1401" s="32"/>
      <c r="AS1401" s="32"/>
      <c r="AT1401" s="50"/>
      <c r="AU1401" s="50"/>
      <c r="AV1401" s="50"/>
      <c r="AW1401" s="50"/>
      <c r="AX1401" s="50"/>
      <c r="AY1401" s="50"/>
      <c r="AZ1401" s="32"/>
      <c r="BA1401" s="5"/>
      <c r="BB1401" s="50"/>
    </row>
    <row r="1402" spans="2:54" s="48" customFormat="1" x14ac:dyDescent="0.2">
      <c r="B1402" s="44"/>
      <c r="C1402" s="45"/>
      <c r="D1402" s="32"/>
      <c r="E1402" s="32"/>
      <c r="F1402" s="46"/>
      <c r="G1402" s="46"/>
      <c r="H1402" s="46"/>
      <c r="I1402" s="46"/>
      <c r="J1402" s="46"/>
      <c r="K1402" s="5"/>
      <c r="L1402" s="47"/>
      <c r="M1402" s="32"/>
      <c r="N1402" s="32"/>
      <c r="O1402" s="32"/>
      <c r="P1402" s="32"/>
      <c r="Q1402" s="32"/>
      <c r="R1402" s="32"/>
      <c r="S1402" s="32"/>
      <c r="T1402" s="32"/>
      <c r="U1402" s="32"/>
      <c r="V1402" s="32"/>
      <c r="W1402" s="32"/>
      <c r="X1402" s="32"/>
      <c r="Y1402" s="32"/>
      <c r="Z1402" s="32"/>
      <c r="AA1402" s="32"/>
      <c r="AB1402" s="32"/>
      <c r="AE1402" s="49"/>
      <c r="AF1402" s="49"/>
      <c r="AH1402" s="32"/>
      <c r="AI1402" s="32"/>
      <c r="AJ1402" s="32"/>
      <c r="AK1402" s="32"/>
      <c r="AL1402" s="32"/>
      <c r="AM1402" s="32"/>
      <c r="AN1402" s="32"/>
      <c r="AO1402" s="32"/>
      <c r="AP1402" s="32"/>
      <c r="AQ1402" s="5"/>
      <c r="AR1402" s="32"/>
      <c r="AS1402" s="32"/>
      <c r="AT1402" s="50"/>
      <c r="AU1402" s="50"/>
      <c r="AV1402" s="50"/>
      <c r="AW1402" s="50"/>
      <c r="AX1402" s="50"/>
      <c r="AY1402" s="50"/>
      <c r="AZ1402" s="32"/>
      <c r="BA1402" s="5"/>
      <c r="BB1402" s="50"/>
    </row>
    <row r="1403" spans="2:54" s="48" customFormat="1" x14ac:dyDescent="0.2">
      <c r="B1403" s="44"/>
      <c r="C1403" s="45"/>
      <c r="D1403" s="32"/>
      <c r="E1403" s="32"/>
      <c r="F1403" s="46"/>
      <c r="G1403" s="46"/>
      <c r="H1403" s="46"/>
      <c r="I1403" s="46"/>
      <c r="J1403" s="46"/>
      <c r="K1403" s="5"/>
      <c r="L1403" s="47"/>
      <c r="M1403" s="32"/>
      <c r="N1403" s="32"/>
      <c r="O1403" s="32"/>
      <c r="P1403" s="32"/>
      <c r="Q1403" s="32"/>
      <c r="R1403" s="32"/>
      <c r="S1403" s="32"/>
      <c r="T1403" s="32"/>
      <c r="U1403" s="32"/>
      <c r="V1403" s="32"/>
      <c r="W1403" s="32"/>
      <c r="X1403" s="32"/>
      <c r="Y1403" s="32"/>
      <c r="Z1403" s="32"/>
      <c r="AA1403" s="32"/>
      <c r="AB1403" s="32"/>
      <c r="AE1403" s="49"/>
      <c r="AF1403" s="49"/>
      <c r="AH1403" s="32"/>
      <c r="AI1403" s="32"/>
      <c r="AJ1403" s="32"/>
      <c r="AK1403" s="32"/>
      <c r="AL1403" s="32"/>
      <c r="AM1403" s="32"/>
      <c r="AN1403" s="32"/>
      <c r="AO1403" s="32"/>
      <c r="AP1403" s="32"/>
      <c r="AQ1403" s="5"/>
      <c r="AR1403" s="32"/>
      <c r="AS1403" s="32"/>
      <c r="AT1403" s="50"/>
      <c r="AU1403" s="50"/>
      <c r="AV1403" s="50"/>
      <c r="AW1403" s="50"/>
      <c r="AX1403" s="50"/>
      <c r="AY1403" s="50"/>
      <c r="AZ1403" s="32"/>
      <c r="BA1403" s="5"/>
      <c r="BB1403" s="50"/>
    </row>
    <row r="1404" spans="2:54" s="48" customFormat="1" x14ac:dyDescent="0.2">
      <c r="B1404" s="44"/>
      <c r="C1404" s="45"/>
      <c r="D1404" s="32"/>
      <c r="E1404" s="32"/>
      <c r="F1404" s="46"/>
      <c r="G1404" s="46"/>
      <c r="H1404" s="46"/>
      <c r="I1404" s="46"/>
      <c r="J1404" s="46"/>
      <c r="K1404" s="5"/>
      <c r="L1404" s="47"/>
      <c r="M1404" s="32"/>
      <c r="N1404" s="32"/>
      <c r="O1404" s="32"/>
      <c r="P1404" s="32"/>
      <c r="Q1404" s="32"/>
      <c r="R1404" s="32"/>
      <c r="S1404" s="32"/>
      <c r="T1404" s="32"/>
      <c r="U1404" s="32"/>
      <c r="V1404" s="32"/>
      <c r="W1404" s="32"/>
      <c r="X1404" s="32"/>
      <c r="Y1404" s="32"/>
      <c r="Z1404" s="32"/>
      <c r="AA1404" s="32"/>
      <c r="AB1404" s="32"/>
      <c r="AE1404" s="49"/>
      <c r="AF1404" s="49"/>
      <c r="AH1404" s="32"/>
      <c r="AI1404" s="32"/>
      <c r="AJ1404" s="32"/>
      <c r="AK1404" s="32"/>
      <c r="AL1404" s="32"/>
      <c r="AM1404" s="32"/>
      <c r="AN1404" s="32"/>
      <c r="AO1404" s="32"/>
      <c r="AP1404" s="32"/>
      <c r="AQ1404" s="5"/>
      <c r="AR1404" s="32"/>
      <c r="AS1404" s="32"/>
      <c r="AT1404" s="50"/>
      <c r="AU1404" s="50"/>
      <c r="AV1404" s="50"/>
      <c r="AW1404" s="50"/>
      <c r="AX1404" s="50"/>
      <c r="AY1404" s="50"/>
      <c r="AZ1404" s="32"/>
      <c r="BA1404" s="5"/>
      <c r="BB1404" s="50"/>
    </row>
    <row r="1405" spans="2:54" s="48" customFormat="1" x14ac:dyDescent="0.2">
      <c r="B1405" s="44"/>
      <c r="C1405" s="45"/>
      <c r="D1405" s="32"/>
      <c r="E1405" s="32"/>
      <c r="F1405" s="46"/>
      <c r="G1405" s="46"/>
      <c r="H1405" s="46"/>
      <c r="I1405" s="46"/>
      <c r="J1405" s="46"/>
      <c r="K1405" s="5"/>
      <c r="L1405" s="47"/>
      <c r="M1405" s="32"/>
      <c r="N1405" s="32"/>
      <c r="O1405" s="32"/>
      <c r="P1405" s="32"/>
      <c r="Q1405" s="32"/>
      <c r="R1405" s="32"/>
      <c r="S1405" s="32"/>
      <c r="T1405" s="32"/>
      <c r="U1405" s="32"/>
      <c r="V1405" s="32"/>
      <c r="W1405" s="32"/>
      <c r="X1405" s="32"/>
      <c r="Y1405" s="32"/>
      <c r="Z1405" s="32"/>
      <c r="AA1405" s="32"/>
      <c r="AB1405" s="32"/>
      <c r="AE1405" s="49"/>
      <c r="AF1405" s="49"/>
      <c r="AH1405" s="32"/>
      <c r="AI1405" s="32"/>
      <c r="AJ1405" s="32"/>
      <c r="AK1405" s="32"/>
      <c r="AL1405" s="32"/>
      <c r="AM1405" s="32"/>
      <c r="AN1405" s="32"/>
      <c r="AO1405" s="32"/>
      <c r="AP1405" s="32"/>
      <c r="AQ1405" s="5"/>
      <c r="AR1405" s="32"/>
      <c r="AS1405" s="32"/>
      <c r="AT1405" s="50"/>
      <c r="AU1405" s="50"/>
      <c r="AV1405" s="50"/>
      <c r="AW1405" s="50"/>
      <c r="AX1405" s="50"/>
      <c r="AY1405" s="50"/>
      <c r="AZ1405" s="32"/>
      <c r="BA1405" s="5"/>
      <c r="BB1405" s="50"/>
    </row>
    <row r="1406" spans="2:54" s="48" customFormat="1" x14ac:dyDescent="0.2">
      <c r="B1406" s="44"/>
      <c r="C1406" s="45"/>
      <c r="D1406" s="32"/>
      <c r="E1406" s="32"/>
      <c r="F1406" s="46"/>
      <c r="G1406" s="46"/>
      <c r="H1406" s="46"/>
      <c r="I1406" s="46"/>
      <c r="J1406" s="46"/>
      <c r="K1406" s="5"/>
      <c r="L1406" s="47"/>
      <c r="M1406" s="32"/>
      <c r="N1406" s="32"/>
      <c r="O1406" s="32"/>
      <c r="P1406" s="32"/>
      <c r="Q1406" s="32"/>
      <c r="R1406" s="32"/>
      <c r="S1406" s="32"/>
      <c r="T1406" s="32"/>
      <c r="U1406" s="32"/>
      <c r="V1406" s="32"/>
      <c r="W1406" s="32"/>
      <c r="X1406" s="32"/>
      <c r="Y1406" s="32"/>
      <c r="Z1406" s="32"/>
      <c r="AA1406" s="32"/>
      <c r="AB1406" s="32"/>
      <c r="AE1406" s="49"/>
      <c r="AF1406" s="49"/>
      <c r="AH1406" s="32"/>
      <c r="AI1406" s="32"/>
      <c r="AJ1406" s="32"/>
      <c r="AK1406" s="32"/>
      <c r="AL1406" s="32"/>
      <c r="AM1406" s="32"/>
      <c r="AN1406" s="32"/>
      <c r="AO1406" s="32"/>
      <c r="AP1406" s="32"/>
      <c r="AQ1406" s="5"/>
      <c r="AR1406" s="32"/>
      <c r="AS1406" s="32"/>
      <c r="AT1406" s="50"/>
      <c r="AU1406" s="50"/>
      <c r="AV1406" s="50"/>
      <c r="AW1406" s="50"/>
      <c r="AX1406" s="50"/>
      <c r="AY1406" s="50"/>
      <c r="AZ1406" s="32"/>
      <c r="BA1406" s="5"/>
      <c r="BB1406" s="50"/>
    </row>
    <row r="1407" spans="2:54" s="48" customFormat="1" x14ac:dyDescent="0.2">
      <c r="B1407" s="44"/>
      <c r="C1407" s="45"/>
      <c r="D1407" s="32"/>
      <c r="E1407" s="32"/>
      <c r="F1407" s="46"/>
      <c r="G1407" s="46"/>
      <c r="H1407" s="46"/>
      <c r="I1407" s="46"/>
      <c r="J1407" s="46"/>
      <c r="K1407" s="5"/>
      <c r="L1407" s="47"/>
      <c r="M1407" s="32"/>
      <c r="N1407" s="32"/>
      <c r="O1407" s="32"/>
      <c r="P1407" s="32"/>
      <c r="Q1407" s="32"/>
      <c r="R1407" s="32"/>
      <c r="S1407" s="32"/>
      <c r="T1407" s="32"/>
      <c r="U1407" s="32"/>
      <c r="V1407" s="32"/>
      <c r="W1407" s="32"/>
      <c r="X1407" s="32"/>
      <c r="Y1407" s="32"/>
      <c r="Z1407" s="32"/>
      <c r="AA1407" s="32"/>
      <c r="AB1407" s="32"/>
      <c r="AE1407" s="49"/>
      <c r="AF1407" s="49"/>
      <c r="AH1407" s="32"/>
      <c r="AI1407" s="32"/>
      <c r="AJ1407" s="32"/>
      <c r="AK1407" s="32"/>
      <c r="AL1407" s="32"/>
      <c r="AM1407" s="32"/>
      <c r="AN1407" s="32"/>
      <c r="AO1407" s="32"/>
      <c r="AP1407" s="32"/>
      <c r="AQ1407" s="5"/>
      <c r="AR1407" s="32"/>
      <c r="AS1407" s="32"/>
      <c r="AT1407" s="50"/>
      <c r="AU1407" s="50"/>
      <c r="AV1407" s="50"/>
      <c r="AW1407" s="50"/>
      <c r="AX1407" s="50"/>
      <c r="AY1407" s="50"/>
      <c r="AZ1407" s="32"/>
      <c r="BA1407" s="5"/>
      <c r="BB1407" s="50"/>
    </row>
    <row r="1408" spans="2:54" s="48" customFormat="1" x14ac:dyDescent="0.2">
      <c r="B1408" s="44"/>
      <c r="C1408" s="45"/>
      <c r="D1408" s="32"/>
      <c r="E1408" s="32"/>
      <c r="F1408" s="46"/>
      <c r="G1408" s="46"/>
      <c r="H1408" s="46"/>
      <c r="I1408" s="46"/>
      <c r="J1408" s="46"/>
      <c r="K1408" s="5"/>
      <c r="L1408" s="47"/>
      <c r="M1408" s="32"/>
      <c r="N1408" s="32"/>
      <c r="O1408" s="32"/>
      <c r="P1408" s="32"/>
      <c r="Q1408" s="32"/>
      <c r="R1408" s="32"/>
      <c r="S1408" s="32"/>
      <c r="T1408" s="32"/>
      <c r="U1408" s="32"/>
      <c r="V1408" s="32"/>
      <c r="W1408" s="32"/>
      <c r="X1408" s="32"/>
      <c r="Y1408" s="32"/>
      <c r="Z1408" s="32"/>
      <c r="AA1408" s="32"/>
      <c r="AB1408" s="32"/>
      <c r="AE1408" s="49"/>
      <c r="AF1408" s="49"/>
      <c r="AH1408" s="32"/>
      <c r="AI1408" s="32"/>
      <c r="AJ1408" s="32"/>
      <c r="AK1408" s="32"/>
      <c r="AL1408" s="32"/>
      <c r="AM1408" s="32"/>
      <c r="AN1408" s="32"/>
      <c r="AO1408" s="32"/>
      <c r="AP1408" s="32"/>
      <c r="AQ1408" s="5"/>
      <c r="AR1408" s="32"/>
      <c r="AS1408" s="32"/>
      <c r="AT1408" s="50"/>
      <c r="AU1408" s="50"/>
      <c r="AV1408" s="50"/>
      <c r="AW1408" s="50"/>
      <c r="AX1408" s="50"/>
      <c r="AY1408" s="50"/>
      <c r="AZ1408" s="32"/>
      <c r="BA1408" s="5"/>
      <c r="BB1408" s="50"/>
    </row>
    <row r="1409" spans="2:54" s="48" customFormat="1" x14ac:dyDescent="0.2">
      <c r="B1409" s="44"/>
      <c r="C1409" s="45"/>
      <c r="D1409" s="32"/>
      <c r="E1409" s="32"/>
      <c r="F1409" s="46"/>
      <c r="G1409" s="46"/>
      <c r="H1409" s="46"/>
      <c r="I1409" s="46"/>
      <c r="J1409" s="46"/>
      <c r="K1409" s="5"/>
      <c r="L1409" s="47"/>
      <c r="M1409" s="32"/>
      <c r="N1409" s="32"/>
      <c r="O1409" s="32"/>
      <c r="P1409" s="32"/>
      <c r="Q1409" s="32"/>
      <c r="R1409" s="32"/>
      <c r="S1409" s="32"/>
      <c r="T1409" s="32"/>
      <c r="U1409" s="32"/>
      <c r="V1409" s="32"/>
      <c r="W1409" s="32"/>
      <c r="X1409" s="32"/>
      <c r="Y1409" s="32"/>
      <c r="Z1409" s="32"/>
      <c r="AA1409" s="32"/>
      <c r="AB1409" s="32"/>
      <c r="AE1409" s="49"/>
      <c r="AF1409" s="49"/>
      <c r="AH1409" s="32"/>
      <c r="AI1409" s="32"/>
      <c r="AJ1409" s="32"/>
      <c r="AK1409" s="32"/>
      <c r="AL1409" s="32"/>
      <c r="AM1409" s="32"/>
      <c r="AN1409" s="32"/>
      <c r="AO1409" s="32"/>
      <c r="AP1409" s="32"/>
      <c r="AQ1409" s="5"/>
      <c r="AR1409" s="32"/>
      <c r="AS1409" s="32"/>
      <c r="AT1409" s="50"/>
      <c r="AU1409" s="50"/>
      <c r="AV1409" s="50"/>
      <c r="AW1409" s="50"/>
      <c r="AX1409" s="50"/>
      <c r="AY1409" s="50"/>
      <c r="AZ1409" s="32"/>
      <c r="BA1409" s="5"/>
      <c r="BB1409" s="50"/>
    </row>
    <row r="1410" spans="2:54" s="48" customFormat="1" x14ac:dyDescent="0.2">
      <c r="B1410" s="44"/>
      <c r="C1410" s="45"/>
      <c r="D1410" s="32"/>
      <c r="E1410" s="32"/>
      <c r="F1410" s="46"/>
      <c r="G1410" s="46"/>
      <c r="H1410" s="46"/>
      <c r="I1410" s="46"/>
      <c r="J1410" s="46"/>
      <c r="K1410" s="5"/>
      <c r="L1410" s="47"/>
      <c r="M1410" s="32"/>
      <c r="N1410" s="32"/>
      <c r="O1410" s="32"/>
      <c r="P1410" s="32"/>
      <c r="Q1410" s="32"/>
      <c r="R1410" s="32"/>
      <c r="S1410" s="32"/>
      <c r="T1410" s="32"/>
      <c r="U1410" s="32"/>
      <c r="V1410" s="32"/>
      <c r="W1410" s="32"/>
      <c r="X1410" s="32"/>
      <c r="Y1410" s="32"/>
      <c r="Z1410" s="32"/>
      <c r="AA1410" s="32"/>
      <c r="AB1410" s="32"/>
      <c r="AE1410" s="49"/>
      <c r="AF1410" s="49"/>
      <c r="AH1410" s="32"/>
      <c r="AI1410" s="32"/>
      <c r="AJ1410" s="32"/>
      <c r="AK1410" s="32"/>
      <c r="AL1410" s="32"/>
      <c r="AM1410" s="32"/>
      <c r="AN1410" s="32"/>
      <c r="AO1410" s="32"/>
      <c r="AP1410" s="32"/>
      <c r="AQ1410" s="5"/>
      <c r="AR1410" s="32"/>
      <c r="AS1410" s="32"/>
      <c r="AT1410" s="50"/>
      <c r="AU1410" s="50"/>
      <c r="AV1410" s="50"/>
      <c r="AW1410" s="50"/>
      <c r="AX1410" s="50"/>
      <c r="AY1410" s="50"/>
      <c r="AZ1410" s="32"/>
      <c r="BA1410" s="5"/>
      <c r="BB1410" s="50"/>
    </row>
    <row r="1411" spans="2:54" s="48" customFormat="1" x14ac:dyDescent="0.2">
      <c r="B1411" s="44"/>
      <c r="C1411" s="45"/>
      <c r="D1411" s="32"/>
      <c r="E1411" s="32"/>
      <c r="F1411" s="46"/>
      <c r="G1411" s="46"/>
      <c r="H1411" s="46"/>
      <c r="I1411" s="46"/>
      <c r="J1411" s="46"/>
      <c r="K1411" s="5"/>
      <c r="L1411" s="47"/>
      <c r="M1411" s="32"/>
      <c r="N1411" s="32"/>
      <c r="O1411" s="32"/>
      <c r="P1411" s="32"/>
      <c r="Q1411" s="32"/>
      <c r="R1411" s="32"/>
      <c r="S1411" s="32"/>
      <c r="T1411" s="32"/>
      <c r="U1411" s="32"/>
      <c r="V1411" s="32"/>
      <c r="W1411" s="32"/>
      <c r="X1411" s="32"/>
      <c r="Y1411" s="32"/>
      <c r="Z1411" s="32"/>
      <c r="AA1411" s="32"/>
      <c r="AB1411" s="32"/>
      <c r="AE1411" s="49"/>
      <c r="AF1411" s="49"/>
      <c r="AH1411" s="32"/>
      <c r="AI1411" s="32"/>
      <c r="AJ1411" s="32"/>
      <c r="AK1411" s="32"/>
      <c r="AL1411" s="32"/>
      <c r="AM1411" s="32"/>
      <c r="AN1411" s="32"/>
      <c r="AO1411" s="32"/>
      <c r="AP1411" s="32"/>
      <c r="AQ1411" s="5"/>
      <c r="AR1411" s="32"/>
      <c r="AS1411" s="32"/>
      <c r="AT1411" s="50"/>
      <c r="AU1411" s="50"/>
      <c r="AV1411" s="50"/>
      <c r="AW1411" s="50"/>
      <c r="AX1411" s="50"/>
      <c r="AY1411" s="50"/>
      <c r="AZ1411" s="32"/>
      <c r="BA1411" s="5"/>
      <c r="BB1411" s="50"/>
    </row>
    <row r="1412" spans="2:54" s="48" customFormat="1" x14ac:dyDescent="0.2">
      <c r="B1412" s="44"/>
      <c r="C1412" s="45"/>
      <c r="D1412" s="32"/>
      <c r="E1412" s="32"/>
      <c r="F1412" s="46"/>
      <c r="G1412" s="46"/>
      <c r="H1412" s="46"/>
      <c r="I1412" s="46"/>
      <c r="J1412" s="46"/>
      <c r="K1412" s="5"/>
      <c r="L1412" s="47"/>
      <c r="M1412" s="32"/>
      <c r="N1412" s="32"/>
      <c r="O1412" s="32"/>
      <c r="P1412" s="32"/>
      <c r="Q1412" s="32"/>
      <c r="R1412" s="32"/>
      <c r="S1412" s="32"/>
      <c r="T1412" s="32"/>
      <c r="U1412" s="32"/>
      <c r="V1412" s="32"/>
      <c r="W1412" s="32"/>
      <c r="X1412" s="32"/>
      <c r="Y1412" s="32"/>
      <c r="Z1412" s="32"/>
      <c r="AA1412" s="32"/>
      <c r="AB1412" s="32"/>
      <c r="AE1412" s="49"/>
      <c r="AF1412" s="49"/>
      <c r="AH1412" s="32"/>
      <c r="AI1412" s="32"/>
      <c r="AJ1412" s="32"/>
      <c r="AK1412" s="32"/>
      <c r="AL1412" s="32"/>
      <c r="AM1412" s="32"/>
      <c r="AN1412" s="32"/>
      <c r="AO1412" s="32"/>
      <c r="AP1412" s="32"/>
      <c r="AQ1412" s="5"/>
      <c r="AR1412" s="32"/>
      <c r="AS1412" s="32"/>
      <c r="AT1412" s="50"/>
      <c r="AU1412" s="50"/>
      <c r="AV1412" s="50"/>
      <c r="AW1412" s="50"/>
      <c r="AX1412" s="50"/>
      <c r="AY1412" s="50"/>
      <c r="AZ1412" s="32"/>
      <c r="BA1412" s="5"/>
      <c r="BB1412" s="50"/>
    </row>
    <row r="1413" spans="2:54" s="48" customFormat="1" x14ac:dyDescent="0.2">
      <c r="B1413" s="44"/>
      <c r="C1413" s="45"/>
      <c r="D1413" s="32"/>
      <c r="E1413" s="32"/>
      <c r="F1413" s="46"/>
      <c r="G1413" s="46"/>
      <c r="H1413" s="46"/>
      <c r="I1413" s="46"/>
      <c r="J1413" s="46"/>
      <c r="K1413" s="5"/>
      <c r="L1413" s="47"/>
      <c r="M1413" s="32"/>
      <c r="N1413" s="32"/>
      <c r="O1413" s="32"/>
      <c r="P1413" s="32"/>
      <c r="Q1413" s="32"/>
      <c r="R1413" s="32"/>
      <c r="S1413" s="32"/>
      <c r="T1413" s="32"/>
      <c r="U1413" s="32"/>
      <c r="V1413" s="32"/>
      <c r="W1413" s="32"/>
      <c r="X1413" s="32"/>
      <c r="Y1413" s="32"/>
      <c r="Z1413" s="32"/>
      <c r="AA1413" s="32"/>
      <c r="AB1413" s="32"/>
      <c r="AE1413" s="49"/>
      <c r="AF1413" s="49"/>
      <c r="AH1413" s="32"/>
      <c r="AI1413" s="32"/>
      <c r="AJ1413" s="32"/>
      <c r="AK1413" s="32"/>
      <c r="AL1413" s="32"/>
      <c r="AM1413" s="32"/>
      <c r="AN1413" s="32"/>
      <c r="AO1413" s="32"/>
      <c r="AP1413" s="32"/>
      <c r="AQ1413" s="5"/>
      <c r="AR1413" s="32"/>
      <c r="AS1413" s="32"/>
      <c r="AT1413" s="50"/>
      <c r="AU1413" s="50"/>
      <c r="AV1413" s="50"/>
      <c r="AW1413" s="50"/>
      <c r="AX1413" s="50"/>
      <c r="AY1413" s="50"/>
      <c r="AZ1413" s="32"/>
      <c r="BA1413" s="5"/>
      <c r="BB1413" s="50"/>
    </row>
    <row r="1414" spans="2:54" s="48" customFormat="1" x14ac:dyDescent="0.2">
      <c r="B1414" s="44"/>
      <c r="C1414" s="45"/>
      <c r="D1414" s="32"/>
      <c r="E1414" s="32"/>
      <c r="F1414" s="46"/>
      <c r="G1414" s="46"/>
      <c r="H1414" s="46"/>
      <c r="I1414" s="46"/>
      <c r="J1414" s="46"/>
      <c r="K1414" s="5"/>
      <c r="L1414" s="47"/>
      <c r="M1414" s="32"/>
      <c r="N1414" s="32"/>
      <c r="O1414" s="32"/>
      <c r="P1414" s="32"/>
      <c r="Q1414" s="32"/>
      <c r="R1414" s="32"/>
      <c r="S1414" s="32"/>
      <c r="T1414" s="32"/>
      <c r="U1414" s="32"/>
      <c r="V1414" s="32"/>
      <c r="W1414" s="32"/>
      <c r="X1414" s="32"/>
      <c r="Y1414" s="32"/>
      <c r="Z1414" s="32"/>
      <c r="AA1414" s="32"/>
      <c r="AB1414" s="32"/>
      <c r="AE1414" s="49"/>
      <c r="AF1414" s="49"/>
      <c r="AH1414" s="32"/>
      <c r="AI1414" s="32"/>
      <c r="AJ1414" s="32"/>
      <c r="AK1414" s="32"/>
      <c r="AL1414" s="32"/>
      <c r="AM1414" s="32"/>
      <c r="AN1414" s="32"/>
      <c r="AO1414" s="32"/>
      <c r="AP1414" s="32"/>
      <c r="AQ1414" s="5"/>
      <c r="AR1414" s="32"/>
      <c r="AS1414" s="32"/>
      <c r="AT1414" s="50"/>
      <c r="AU1414" s="50"/>
      <c r="AV1414" s="50"/>
      <c r="AW1414" s="50"/>
      <c r="AX1414" s="50"/>
      <c r="AY1414" s="50"/>
      <c r="AZ1414" s="32"/>
      <c r="BA1414" s="5"/>
      <c r="BB1414" s="50"/>
    </row>
    <row r="1415" spans="2:54" s="48" customFormat="1" x14ac:dyDescent="0.2">
      <c r="B1415" s="44"/>
      <c r="C1415" s="45"/>
      <c r="D1415" s="32"/>
      <c r="E1415" s="32"/>
      <c r="F1415" s="46"/>
      <c r="G1415" s="46"/>
      <c r="H1415" s="46"/>
      <c r="I1415" s="46"/>
      <c r="J1415" s="46"/>
      <c r="K1415" s="5"/>
      <c r="L1415" s="47"/>
      <c r="M1415" s="32"/>
      <c r="N1415" s="32"/>
      <c r="O1415" s="32"/>
      <c r="P1415" s="32"/>
      <c r="Q1415" s="32"/>
      <c r="R1415" s="32"/>
      <c r="S1415" s="32"/>
      <c r="T1415" s="32"/>
      <c r="U1415" s="32"/>
      <c r="V1415" s="32"/>
      <c r="W1415" s="32"/>
      <c r="X1415" s="32"/>
      <c r="Y1415" s="32"/>
      <c r="Z1415" s="32"/>
      <c r="AA1415" s="32"/>
      <c r="AB1415" s="32"/>
      <c r="AE1415" s="49"/>
      <c r="AF1415" s="49"/>
      <c r="AH1415" s="32"/>
      <c r="AI1415" s="32"/>
      <c r="AJ1415" s="32"/>
      <c r="AK1415" s="32"/>
      <c r="AL1415" s="32"/>
      <c r="AM1415" s="32"/>
      <c r="AN1415" s="32"/>
      <c r="AO1415" s="32"/>
      <c r="AP1415" s="32"/>
      <c r="AQ1415" s="5"/>
      <c r="AR1415" s="32"/>
      <c r="AS1415" s="32"/>
      <c r="AT1415" s="50"/>
      <c r="AU1415" s="50"/>
      <c r="AV1415" s="50"/>
      <c r="AW1415" s="50"/>
      <c r="AX1415" s="50"/>
      <c r="AY1415" s="50"/>
      <c r="AZ1415" s="32"/>
      <c r="BA1415" s="5"/>
      <c r="BB1415" s="50"/>
    </row>
    <row r="1416" spans="2:54" s="48" customFormat="1" x14ac:dyDescent="0.2">
      <c r="B1416" s="44"/>
      <c r="C1416" s="45"/>
      <c r="D1416" s="32"/>
      <c r="E1416" s="32"/>
      <c r="F1416" s="46"/>
      <c r="G1416" s="46"/>
      <c r="H1416" s="46"/>
      <c r="I1416" s="46"/>
      <c r="J1416" s="46"/>
      <c r="K1416" s="5"/>
      <c r="L1416" s="47"/>
      <c r="M1416" s="32"/>
      <c r="N1416" s="32"/>
      <c r="O1416" s="32"/>
      <c r="P1416" s="32"/>
      <c r="Q1416" s="32"/>
      <c r="R1416" s="32"/>
      <c r="S1416" s="32"/>
      <c r="T1416" s="32"/>
      <c r="U1416" s="32"/>
      <c r="V1416" s="32"/>
      <c r="W1416" s="32"/>
      <c r="X1416" s="32"/>
      <c r="Y1416" s="32"/>
      <c r="Z1416" s="32"/>
      <c r="AA1416" s="32"/>
      <c r="AB1416" s="32"/>
      <c r="AE1416" s="49"/>
      <c r="AF1416" s="49"/>
      <c r="AH1416" s="32"/>
      <c r="AI1416" s="32"/>
      <c r="AJ1416" s="32"/>
      <c r="AK1416" s="32"/>
      <c r="AL1416" s="32"/>
      <c r="AM1416" s="32"/>
      <c r="AN1416" s="32"/>
      <c r="AO1416" s="32"/>
      <c r="AP1416" s="32"/>
      <c r="AQ1416" s="5"/>
      <c r="AR1416" s="32"/>
      <c r="AS1416" s="32"/>
      <c r="AT1416" s="50"/>
      <c r="AU1416" s="50"/>
      <c r="AV1416" s="50"/>
      <c r="AW1416" s="50"/>
      <c r="AX1416" s="50"/>
      <c r="AY1416" s="50"/>
      <c r="AZ1416" s="32"/>
      <c r="BA1416" s="5"/>
      <c r="BB1416" s="50"/>
    </row>
    <row r="1417" spans="2:54" s="48" customFormat="1" x14ac:dyDescent="0.2">
      <c r="B1417" s="44"/>
      <c r="C1417" s="45"/>
      <c r="D1417" s="32"/>
      <c r="E1417" s="32"/>
      <c r="F1417" s="46"/>
      <c r="G1417" s="46"/>
      <c r="H1417" s="46"/>
      <c r="I1417" s="46"/>
      <c r="J1417" s="46"/>
      <c r="K1417" s="5"/>
      <c r="L1417" s="47"/>
      <c r="M1417" s="32"/>
      <c r="N1417" s="32"/>
      <c r="O1417" s="32"/>
      <c r="P1417" s="32"/>
      <c r="Q1417" s="32"/>
      <c r="R1417" s="32"/>
      <c r="S1417" s="32"/>
      <c r="T1417" s="32"/>
      <c r="U1417" s="32"/>
      <c r="V1417" s="32"/>
      <c r="W1417" s="32"/>
      <c r="X1417" s="32"/>
      <c r="Y1417" s="32"/>
      <c r="Z1417" s="32"/>
      <c r="AA1417" s="32"/>
      <c r="AB1417" s="32"/>
      <c r="AE1417" s="49"/>
      <c r="AF1417" s="49"/>
      <c r="AH1417" s="32"/>
      <c r="AI1417" s="32"/>
      <c r="AJ1417" s="32"/>
      <c r="AK1417" s="32"/>
      <c r="AL1417" s="32"/>
      <c r="AM1417" s="32"/>
      <c r="AN1417" s="32"/>
      <c r="AO1417" s="32"/>
      <c r="AP1417" s="32"/>
      <c r="AQ1417" s="5"/>
      <c r="AR1417" s="32"/>
      <c r="AS1417" s="32"/>
      <c r="AT1417" s="50"/>
      <c r="AU1417" s="50"/>
      <c r="AV1417" s="50"/>
      <c r="AW1417" s="50"/>
      <c r="AX1417" s="50"/>
      <c r="AY1417" s="50"/>
      <c r="AZ1417" s="32"/>
      <c r="BA1417" s="5"/>
      <c r="BB1417" s="50"/>
    </row>
    <row r="1418" spans="2:54" s="48" customFormat="1" x14ac:dyDescent="0.2">
      <c r="B1418" s="44"/>
      <c r="C1418" s="45"/>
      <c r="D1418" s="32"/>
      <c r="E1418" s="32"/>
      <c r="F1418" s="46"/>
      <c r="G1418" s="46"/>
      <c r="H1418" s="46"/>
      <c r="I1418" s="46"/>
      <c r="J1418" s="46"/>
      <c r="K1418" s="5"/>
      <c r="L1418" s="47"/>
      <c r="M1418" s="32"/>
      <c r="N1418" s="32"/>
      <c r="O1418" s="32"/>
      <c r="P1418" s="32"/>
      <c r="Q1418" s="32"/>
      <c r="R1418" s="32"/>
      <c r="S1418" s="32"/>
      <c r="T1418" s="32"/>
      <c r="U1418" s="32"/>
      <c r="V1418" s="32"/>
      <c r="W1418" s="32"/>
      <c r="X1418" s="32"/>
      <c r="Y1418" s="32"/>
      <c r="Z1418" s="32"/>
      <c r="AA1418" s="32"/>
      <c r="AB1418" s="32"/>
      <c r="AE1418" s="49"/>
      <c r="AF1418" s="49"/>
      <c r="AH1418" s="32"/>
      <c r="AI1418" s="32"/>
      <c r="AJ1418" s="32"/>
      <c r="AK1418" s="32"/>
      <c r="AL1418" s="32"/>
      <c r="AM1418" s="32"/>
      <c r="AN1418" s="32"/>
      <c r="AO1418" s="32"/>
      <c r="AP1418" s="32"/>
      <c r="AQ1418" s="5"/>
      <c r="AR1418" s="32"/>
      <c r="AS1418" s="32"/>
      <c r="AT1418" s="50"/>
      <c r="AU1418" s="50"/>
      <c r="AV1418" s="50"/>
      <c r="AW1418" s="50"/>
      <c r="AX1418" s="50"/>
      <c r="AY1418" s="50"/>
      <c r="AZ1418" s="32"/>
      <c r="BA1418" s="5"/>
      <c r="BB1418" s="50"/>
    </row>
    <row r="1419" spans="2:54" s="48" customFormat="1" x14ac:dyDescent="0.2">
      <c r="B1419" s="44"/>
      <c r="C1419" s="45"/>
      <c r="D1419" s="32"/>
      <c r="E1419" s="32"/>
      <c r="F1419" s="46"/>
      <c r="G1419" s="46"/>
      <c r="H1419" s="46"/>
      <c r="I1419" s="46"/>
      <c r="J1419" s="46"/>
      <c r="K1419" s="5"/>
      <c r="L1419" s="47"/>
      <c r="M1419" s="32"/>
      <c r="N1419" s="32"/>
      <c r="O1419" s="32"/>
      <c r="P1419" s="32"/>
      <c r="Q1419" s="32"/>
      <c r="R1419" s="32"/>
      <c r="S1419" s="32"/>
      <c r="T1419" s="32"/>
      <c r="U1419" s="32"/>
      <c r="V1419" s="32"/>
      <c r="W1419" s="32"/>
      <c r="X1419" s="32"/>
      <c r="Y1419" s="32"/>
      <c r="Z1419" s="32"/>
      <c r="AA1419" s="32"/>
      <c r="AB1419" s="32"/>
      <c r="AE1419" s="49"/>
      <c r="AF1419" s="49"/>
      <c r="AH1419" s="32"/>
      <c r="AI1419" s="32"/>
      <c r="AJ1419" s="32"/>
      <c r="AK1419" s="32"/>
      <c r="AL1419" s="32"/>
      <c r="AM1419" s="32"/>
      <c r="AN1419" s="32"/>
      <c r="AO1419" s="32"/>
      <c r="AP1419" s="32"/>
      <c r="AQ1419" s="5"/>
      <c r="AR1419" s="32"/>
      <c r="AS1419" s="32"/>
      <c r="AT1419" s="50"/>
      <c r="AU1419" s="50"/>
      <c r="AV1419" s="50"/>
      <c r="AW1419" s="50"/>
      <c r="AX1419" s="50"/>
      <c r="AY1419" s="50"/>
      <c r="AZ1419" s="32"/>
      <c r="BA1419" s="5"/>
      <c r="BB1419" s="50"/>
    </row>
    <row r="1420" spans="2:54" s="48" customFormat="1" x14ac:dyDescent="0.2">
      <c r="B1420" s="44"/>
      <c r="C1420" s="45"/>
      <c r="D1420" s="32"/>
      <c r="E1420" s="32"/>
      <c r="F1420" s="46"/>
      <c r="G1420" s="46"/>
      <c r="H1420" s="46"/>
      <c r="I1420" s="46"/>
      <c r="J1420" s="46"/>
      <c r="K1420" s="5"/>
      <c r="L1420" s="47"/>
      <c r="M1420" s="32"/>
      <c r="N1420" s="32"/>
      <c r="O1420" s="32"/>
      <c r="P1420" s="32"/>
      <c r="Q1420" s="32"/>
      <c r="R1420" s="32"/>
      <c r="S1420" s="32"/>
      <c r="T1420" s="32"/>
      <c r="U1420" s="32"/>
      <c r="V1420" s="32"/>
      <c r="W1420" s="32"/>
      <c r="X1420" s="32"/>
      <c r="Y1420" s="32"/>
      <c r="Z1420" s="32"/>
      <c r="AA1420" s="32"/>
      <c r="AB1420" s="32"/>
      <c r="AE1420" s="49"/>
      <c r="AF1420" s="49"/>
      <c r="AH1420" s="32"/>
      <c r="AI1420" s="32"/>
      <c r="AJ1420" s="32"/>
      <c r="AK1420" s="32"/>
      <c r="AL1420" s="32"/>
      <c r="AM1420" s="32"/>
      <c r="AN1420" s="32"/>
      <c r="AO1420" s="32"/>
      <c r="AP1420" s="32"/>
      <c r="AQ1420" s="5"/>
      <c r="AR1420" s="32"/>
      <c r="AS1420" s="32"/>
      <c r="AT1420" s="50"/>
      <c r="AU1420" s="50"/>
      <c r="AV1420" s="50"/>
      <c r="AW1420" s="50"/>
      <c r="AX1420" s="50"/>
      <c r="AY1420" s="50"/>
      <c r="AZ1420" s="32"/>
      <c r="BA1420" s="5"/>
      <c r="BB1420" s="50"/>
    </row>
    <row r="1421" spans="2:54" s="48" customFormat="1" x14ac:dyDescent="0.2">
      <c r="B1421" s="44"/>
      <c r="C1421" s="45"/>
      <c r="D1421" s="32"/>
      <c r="E1421" s="32"/>
      <c r="F1421" s="46"/>
      <c r="G1421" s="46"/>
      <c r="H1421" s="46"/>
      <c r="I1421" s="46"/>
      <c r="J1421" s="46"/>
      <c r="K1421" s="5"/>
      <c r="L1421" s="47"/>
      <c r="M1421" s="32"/>
      <c r="N1421" s="32"/>
      <c r="O1421" s="32"/>
      <c r="P1421" s="32"/>
      <c r="Q1421" s="32"/>
      <c r="R1421" s="32"/>
      <c r="S1421" s="32"/>
      <c r="T1421" s="32"/>
      <c r="U1421" s="32"/>
      <c r="V1421" s="32"/>
      <c r="W1421" s="32"/>
      <c r="X1421" s="32"/>
      <c r="Y1421" s="32"/>
      <c r="Z1421" s="32"/>
      <c r="AA1421" s="32"/>
      <c r="AB1421" s="32"/>
      <c r="AE1421" s="49"/>
      <c r="AF1421" s="49"/>
      <c r="AH1421" s="32"/>
      <c r="AI1421" s="32"/>
      <c r="AJ1421" s="32"/>
      <c r="AK1421" s="32"/>
      <c r="AL1421" s="32"/>
      <c r="AM1421" s="32"/>
      <c r="AN1421" s="32"/>
      <c r="AO1421" s="32"/>
      <c r="AP1421" s="32"/>
      <c r="AQ1421" s="5"/>
      <c r="AR1421" s="32"/>
      <c r="AS1421" s="32"/>
      <c r="AT1421" s="50"/>
      <c r="AU1421" s="50"/>
      <c r="AV1421" s="50"/>
      <c r="AW1421" s="50"/>
      <c r="AX1421" s="50"/>
      <c r="AY1421" s="50"/>
      <c r="AZ1421" s="32"/>
      <c r="BA1421" s="5"/>
      <c r="BB1421" s="50"/>
    </row>
    <row r="1422" spans="2:54" s="48" customFormat="1" x14ac:dyDescent="0.2">
      <c r="B1422" s="44"/>
      <c r="C1422" s="45"/>
      <c r="D1422" s="32"/>
      <c r="E1422" s="32"/>
      <c r="F1422" s="46"/>
      <c r="G1422" s="46"/>
      <c r="H1422" s="46"/>
      <c r="I1422" s="46"/>
      <c r="J1422" s="46"/>
      <c r="K1422" s="5"/>
      <c r="L1422" s="47"/>
      <c r="M1422" s="32"/>
      <c r="N1422" s="32"/>
      <c r="O1422" s="32"/>
      <c r="P1422" s="32"/>
      <c r="Q1422" s="32"/>
      <c r="R1422" s="32"/>
      <c r="S1422" s="32"/>
      <c r="T1422" s="32"/>
      <c r="U1422" s="32"/>
      <c r="V1422" s="32"/>
      <c r="W1422" s="32"/>
      <c r="X1422" s="32"/>
      <c r="Y1422" s="32"/>
      <c r="Z1422" s="32"/>
      <c r="AA1422" s="32"/>
      <c r="AB1422" s="32"/>
      <c r="AE1422" s="49"/>
      <c r="AF1422" s="49"/>
      <c r="AH1422" s="32"/>
      <c r="AI1422" s="32"/>
      <c r="AJ1422" s="32"/>
      <c r="AK1422" s="32"/>
      <c r="AL1422" s="32"/>
      <c r="AM1422" s="32"/>
      <c r="AN1422" s="32"/>
      <c r="AO1422" s="32"/>
      <c r="AP1422" s="32"/>
      <c r="AQ1422" s="5"/>
      <c r="AR1422" s="32"/>
      <c r="AS1422" s="32"/>
      <c r="AT1422" s="50"/>
      <c r="AU1422" s="50"/>
      <c r="AV1422" s="50"/>
      <c r="AW1422" s="50"/>
      <c r="AX1422" s="50"/>
      <c r="AY1422" s="50"/>
      <c r="AZ1422" s="32"/>
      <c r="BA1422" s="5"/>
      <c r="BB1422" s="50"/>
    </row>
    <row r="1423" spans="2:54" s="48" customFormat="1" x14ac:dyDescent="0.2">
      <c r="B1423" s="44"/>
      <c r="C1423" s="45"/>
      <c r="D1423" s="32"/>
      <c r="E1423" s="32"/>
      <c r="F1423" s="46"/>
      <c r="G1423" s="46"/>
      <c r="H1423" s="46"/>
      <c r="I1423" s="46"/>
      <c r="J1423" s="46"/>
      <c r="K1423" s="5"/>
      <c r="L1423" s="47"/>
      <c r="M1423" s="32"/>
      <c r="N1423" s="32"/>
      <c r="O1423" s="32"/>
      <c r="P1423" s="32"/>
      <c r="Q1423" s="32"/>
      <c r="R1423" s="32"/>
      <c r="S1423" s="32"/>
      <c r="T1423" s="32"/>
      <c r="U1423" s="32"/>
      <c r="V1423" s="32"/>
      <c r="W1423" s="32"/>
      <c r="X1423" s="32"/>
      <c r="Y1423" s="32"/>
      <c r="Z1423" s="32"/>
      <c r="AA1423" s="32"/>
      <c r="AB1423" s="32"/>
      <c r="AE1423" s="49"/>
      <c r="AF1423" s="49"/>
      <c r="AH1423" s="32"/>
      <c r="AI1423" s="32"/>
      <c r="AJ1423" s="32"/>
      <c r="AK1423" s="32"/>
      <c r="AL1423" s="32"/>
      <c r="AM1423" s="32"/>
      <c r="AN1423" s="32"/>
      <c r="AO1423" s="32"/>
      <c r="AP1423" s="32"/>
      <c r="AQ1423" s="5"/>
      <c r="AR1423" s="32"/>
      <c r="AS1423" s="32"/>
      <c r="AT1423" s="50"/>
      <c r="AU1423" s="50"/>
      <c r="AV1423" s="50"/>
      <c r="AW1423" s="50"/>
      <c r="AX1423" s="50"/>
      <c r="AY1423" s="50"/>
      <c r="AZ1423" s="32"/>
      <c r="BA1423" s="5"/>
      <c r="BB1423" s="50"/>
    </row>
    <row r="1424" spans="2:54" s="48" customFormat="1" x14ac:dyDescent="0.2">
      <c r="B1424" s="44"/>
      <c r="C1424" s="45"/>
      <c r="D1424" s="32"/>
      <c r="E1424" s="32"/>
      <c r="F1424" s="46"/>
      <c r="G1424" s="46"/>
      <c r="H1424" s="46"/>
      <c r="I1424" s="46"/>
      <c r="J1424" s="46"/>
      <c r="K1424" s="5"/>
      <c r="L1424" s="47"/>
      <c r="M1424" s="32"/>
      <c r="N1424" s="32"/>
      <c r="O1424" s="32"/>
      <c r="P1424" s="32"/>
      <c r="Q1424" s="32"/>
      <c r="R1424" s="32"/>
      <c r="S1424" s="32"/>
      <c r="T1424" s="32"/>
      <c r="U1424" s="32"/>
      <c r="V1424" s="32"/>
      <c r="W1424" s="32"/>
      <c r="X1424" s="32"/>
      <c r="Y1424" s="32"/>
      <c r="Z1424" s="32"/>
      <c r="AA1424" s="32"/>
      <c r="AB1424" s="32"/>
      <c r="AE1424" s="49"/>
      <c r="AF1424" s="49"/>
      <c r="AH1424" s="32"/>
      <c r="AI1424" s="32"/>
      <c r="AJ1424" s="32"/>
      <c r="AK1424" s="32"/>
      <c r="AL1424" s="32"/>
      <c r="AM1424" s="32"/>
      <c r="AN1424" s="32"/>
      <c r="AO1424" s="32"/>
      <c r="AP1424" s="32"/>
      <c r="AQ1424" s="5"/>
      <c r="AR1424" s="32"/>
      <c r="AS1424" s="32"/>
      <c r="AT1424" s="50"/>
      <c r="AU1424" s="50"/>
      <c r="AV1424" s="50"/>
      <c r="AW1424" s="50"/>
      <c r="AX1424" s="50"/>
      <c r="AY1424" s="50"/>
      <c r="AZ1424" s="32"/>
      <c r="BA1424" s="5"/>
      <c r="BB1424" s="50"/>
    </row>
    <row r="1425" spans="2:54" s="48" customFormat="1" x14ac:dyDescent="0.2">
      <c r="B1425" s="44"/>
      <c r="C1425" s="45"/>
      <c r="D1425" s="32"/>
      <c r="E1425" s="32"/>
      <c r="F1425" s="46"/>
      <c r="G1425" s="46"/>
      <c r="H1425" s="46"/>
      <c r="I1425" s="46"/>
      <c r="J1425" s="46"/>
      <c r="K1425" s="5"/>
      <c r="L1425" s="47"/>
      <c r="M1425" s="32"/>
      <c r="N1425" s="32"/>
      <c r="O1425" s="32"/>
      <c r="P1425" s="32"/>
      <c r="Q1425" s="32"/>
      <c r="R1425" s="32"/>
      <c r="S1425" s="32"/>
      <c r="T1425" s="32"/>
      <c r="U1425" s="32"/>
      <c r="V1425" s="32"/>
      <c r="W1425" s="32"/>
      <c r="X1425" s="32"/>
      <c r="Y1425" s="32"/>
      <c r="Z1425" s="32"/>
      <c r="AA1425" s="32"/>
      <c r="AB1425" s="32"/>
      <c r="AE1425" s="49"/>
      <c r="AF1425" s="49"/>
      <c r="AH1425" s="32"/>
      <c r="AI1425" s="32"/>
      <c r="AJ1425" s="32"/>
      <c r="AK1425" s="32"/>
      <c r="AL1425" s="32"/>
      <c r="AM1425" s="32"/>
      <c r="AN1425" s="32"/>
      <c r="AO1425" s="32"/>
      <c r="AP1425" s="32"/>
      <c r="AQ1425" s="5"/>
      <c r="AR1425" s="32"/>
      <c r="AS1425" s="32"/>
      <c r="AT1425" s="50"/>
      <c r="AU1425" s="50"/>
      <c r="AV1425" s="50"/>
      <c r="AW1425" s="50"/>
      <c r="AX1425" s="50"/>
      <c r="AY1425" s="50"/>
      <c r="AZ1425" s="32"/>
      <c r="BA1425" s="5"/>
      <c r="BB1425" s="50"/>
    </row>
    <row r="1426" spans="2:54" s="48" customFormat="1" x14ac:dyDescent="0.2">
      <c r="B1426" s="44"/>
      <c r="C1426" s="45"/>
      <c r="D1426" s="32"/>
      <c r="E1426" s="32"/>
      <c r="F1426" s="46"/>
      <c r="G1426" s="46"/>
      <c r="H1426" s="46"/>
      <c r="I1426" s="46"/>
      <c r="J1426" s="46"/>
      <c r="K1426" s="5"/>
      <c r="L1426" s="47"/>
      <c r="M1426" s="32"/>
      <c r="N1426" s="32"/>
      <c r="O1426" s="32"/>
      <c r="P1426" s="32"/>
      <c r="Q1426" s="32"/>
      <c r="R1426" s="32"/>
      <c r="S1426" s="32"/>
      <c r="T1426" s="32"/>
      <c r="U1426" s="32"/>
      <c r="V1426" s="32"/>
      <c r="W1426" s="32"/>
      <c r="X1426" s="32"/>
      <c r="Y1426" s="32"/>
      <c r="Z1426" s="32"/>
      <c r="AA1426" s="32"/>
      <c r="AB1426" s="32"/>
      <c r="AE1426" s="49"/>
      <c r="AF1426" s="49"/>
      <c r="AH1426" s="32"/>
      <c r="AI1426" s="32"/>
      <c r="AJ1426" s="32"/>
      <c r="AK1426" s="32"/>
      <c r="AL1426" s="32"/>
      <c r="AM1426" s="32"/>
      <c r="AN1426" s="32"/>
      <c r="AO1426" s="32"/>
      <c r="AP1426" s="32"/>
      <c r="AQ1426" s="5"/>
      <c r="AR1426" s="32"/>
      <c r="AS1426" s="32"/>
      <c r="AT1426" s="50"/>
      <c r="AU1426" s="50"/>
      <c r="AV1426" s="50"/>
      <c r="AW1426" s="50"/>
      <c r="AX1426" s="50"/>
      <c r="AY1426" s="50"/>
      <c r="AZ1426" s="32"/>
      <c r="BA1426" s="5"/>
      <c r="BB1426" s="50"/>
    </row>
    <row r="1427" spans="2:54" s="48" customFormat="1" x14ac:dyDescent="0.2">
      <c r="B1427" s="44"/>
      <c r="C1427" s="45"/>
      <c r="D1427" s="32"/>
      <c r="E1427" s="32"/>
      <c r="F1427" s="46"/>
      <c r="G1427" s="46"/>
      <c r="H1427" s="46"/>
      <c r="I1427" s="46"/>
      <c r="J1427" s="46"/>
      <c r="K1427" s="5"/>
      <c r="L1427" s="47"/>
      <c r="M1427" s="32"/>
      <c r="N1427" s="32"/>
      <c r="O1427" s="32"/>
      <c r="P1427" s="32"/>
      <c r="Q1427" s="32"/>
      <c r="R1427" s="32"/>
      <c r="S1427" s="32"/>
      <c r="T1427" s="32"/>
      <c r="U1427" s="32"/>
      <c r="V1427" s="32"/>
      <c r="W1427" s="32"/>
      <c r="X1427" s="32"/>
      <c r="Y1427" s="32"/>
      <c r="Z1427" s="32"/>
      <c r="AA1427" s="32"/>
      <c r="AB1427" s="32"/>
      <c r="AE1427" s="49"/>
      <c r="AF1427" s="49"/>
      <c r="AH1427" s="32"/>
      <c r="AI1427" s="32"/>
      <c r="AJ1427" s="32"/>
      <c r="AK1427" s="32"/>
      <c r="AL1427" s="32"/>
      <c r="AM1427" s="32"/>
      <c r="AN1427" s="32"/>
      <c r="AO1427" s="32"/>
      <c r="AP1427" s="32"/>
      <c r="AQ1427" s="5"/>
      <c r="AR1427" s="32"/>
      <c r="AS1427" s="32"/>
      <c r="AT1427" s="50"/>
      <c r="AU1427" s="50"/>
      <c r="AV1427" s="50"/>
      <c r="AW1427" s="50"/>
      <c r="AX1427" s="50"/>
      <c r="AY1427" s="50"/>
      <c r="AZ1427" s="32"/>
      <c r="BA1427" s="5"/>
      <c r="BB1427" s="50"/>
    </row>
    <row r="1428" spans="2:54" s="48" customFormat="1" x14ac:dyDescent="0.2">
      <c r="B1428" s="44"/>
      <c r="C1428" s="45"/>
      <c r="D1428" s="32"/>
      <c r="E1428" s="32"/>
      <c r="F1428" s="46"/>
      <c r="G1428" s="46"/>
      <c r="H1428" s="46"/>
      <c r="I1428" s="46"/>
      <c r="J1428" s="46"/>
      <c r="K1428" s="5"/>
      <c r="L1428" s="47"/>
      <c r="M1428" s="32"/>
      <c r="N1428" s="32"/>
      <c r="O1428" s="32"/>
      <c r="P1428" s="32"/>
      <c r="Q1428" s="32"/>
      <c r="R1428" s="32"/>
      <c r="S1428" s="32"/>
      <c r="T1428" s="32"/>
      <c r="U1428" s="32"/>
      <c r="V1428" s="32"/>
      <c r="W1428" s="32"/>
      <c r="X1428" s="32"/>
      <c r="Y1428" s="32"/>
      <c r="Z1428" s="32"/>
      <c r="AA1428" s="32"/>
      <c r="AB1428" s="32"/>
      <c r="AE1428" s="49"/>
      <c r="AF1428" s="49"/>
      <c r="AH1428" s="32"/>
      <c r="AI1428" s="32"/>
      <c r="AJ1428" s="32"/>
      <c r="AK1428" s="32"/>
      <c r="AL1428" s="32"/>
      <c r="AM1428" s="32"/>
      <c r="AN1428" s="32"/>
      <c r="AO1428" s="32"/>
      <c r="AP1428" s="32"/>
      <c r="AQ1428" s="5"/>
      <c r="AR1428" s="32"/>
      <c r="AS1428" s="32"/>
      <c r="AT1428" s="50"/>
      <c r="AU1428" s="50"/>
      <c r="AV1428" s="50"/>
      <c r="AW1428" s="50"/>
      <c r="AX1428" s="50"/>
      <c r="AY1428" s="50"/>
      <c r="AZ1428" s="32"/>
      <c r="BA1428" s="5"/>
      <c r="BB1428" s="50"/>
    </row>
    <row r="1429" spans="2:54" s="48" customFormat="1" x14ac:dyDescent="0.2">
      <c r="B1429" s="44"/>
      <c r="C1429" s="45"/>
      <c r="D1429" s="32"/>
      <c r="E1429" s="32"/>
      <c r="F1429" s="46"/>
      <c r="G1429" s="46"/>
      <c r="H1429" s="46"/>
      <c r="I1429" s="46"/>
      <c r="J1429" s="46"/>
      <c r="K1429" s="5"/>
      <c r="L1429" s="47"/>
      <c r="M1429" s="32"/>
      <c r="N1429" s="32"/>
      <c r="O1429" s="32"/>
      <c r="P1429" s="32"/>
      <c r="Q1429" s="32"/>
      <c r="R1429" s="32"/>
      <c r="S1429" s="32"/>
      <c r="T1429" s="32"/>
      <c r="U1429" s="32"/>
      <c r="V1429" s="32"/>
      <c r="W1429" s="32"/>
      <c r="X1429" s="32"/>
      <c r="Y1429" s="32"/>
      <c r="Z1429" s="32"/>
      <c r="AA1429" s="32"/>
      <c r="AB1429" s="32"/>
      <c r="AE1429" s="49"/>
      <c r="AF1429" s="49"/>
      <c r="AH1429" s="32"/>
      <c r="AI1429" s="32"/>
      <c r="AJ1429" s="32"/>
      <c r="AK1429" s="32"/>
      <c r="AL1429" s="32"/>
      <c r="AM1429" s="32"/>
      <c r="AN1429" s="32"/>
      <c r="AO1429" s="32"/>
      <c r="AP1429" s="32"/>
      <c r="AQ1429" s="5"/>
      <c r="AR1429" s="32"/>
      <c r="AS1429" s="32"/>
      <c r="AT1429" s="50"/>
      <c r="AU1429" s="50"/>
      <c r="AV1429" s="50"/>
      <c r="AW1429" s="50"/>
      <c r="AX1429" s="50"/>
      <c r="AY1429" s="50"/>
      <c r="AZ1429" s="32"/>
      <c r="BA1429" s="5"/>
      <c r="BB1429" s="50"/>
    </row>
    <row r="1430" spans="2:54" s="48" customFormat="1" x14ac:dyDescent="0.2">
      <c r="B1430" s="44"/>
      <c r="C1430" s="45"/>
      <c r="D1430" s="32"/>
      <c r="E1430" s="32"/>
      <c r="F1430" s="46"/>
      <c r="G1430" s="46"/>
      <c r="H1430" s="46"/>
      <c r="I1430" s="46"/>
      <c r="J1430" s="46"/>
      <c r="K1430" s="5"/>
      <c r="L1430" s="47"/>
      <c r="M1430" s="32"/>
      <c r="N1430" s="32"/>
      <c r="O1430" s="32"/>
      <c r="P1430" s="32"/>
      <c r="Q1430" s="32"/>
      <c r="R1430" s="32"/>
      <c r="S1430" s="32"/>
      <c r="T1430" s="32"/>
      <c r="U1430" s="32"/>
      <c r="V1430" s="32"/>
      <c r="W1430" s="32"/>
      <c r="X1430" s="32"/>
      <c r="Y1430" s="32"/>
      <c r="Z1430" s="32"/>
      <c r="AA1430" s="32"/>
      <c r="AB1430" s="32"/>
      <c r="AE1430" s="49"/>
      <c r="AF1430" s="49"/>
      <c r="AH1430" s="32"/>
      <c r="AI1430" s="32"/>
      <c r="AJ1430" s="32"/>
      <c r="AK1430" s="32"/>
      <c r="AL1430" s="32"/>
      <c r="AM1430" s="32"/>
      <c r="AN1430" s="32"/>
      <c r="AO1430" s="32"/>
      <c r="AP1430" s="32"/>
      <c r="AQ1430" s="5"/>
      <c r="AR1430" s="32"/>
      <c r="AS1430" s="32"/>
      <c r="AT1430" s="50"/>
      <c r="AU1430" s="50"/>
      <c r="AV1430" s="50"/>
      <c r="AW1430" s="50"/>
      <c r="AX1430" s="50"/>
      <c r="AY1430" s="50"/>
      <c r="AZ1430" s="32"/>
      <c r="BA1430" s="5"/>
      <c r="BB1430" s="50"/>
    </row>
    <row r="1431" spans="2:54" s="48" customFormat="1" x14ac:dyDescent="0.2">
      <c r="B1431" s="44"/>
      <c r="C1431" s="45"/>
      <c r="D1431" s="32"/>
      <c r="E1431" s="32"/>
      <c r="F1431" s="46"/>
      <c r="G1431" s="46"/>
      <c r="H1431" s="46"/>
      <c r="I1431" s="46"/>
      <c r="J1431" s="46"/>
      <c r="K1431" s="5"/>
      <c r="L1431" s="47"/>
      <c r="M1431" s="32"/>
      <c r="N1431" s="32"/>
      <c r="O1431" s="32"/>
      <c r="P1431" s="32"/>
      <c r="Q1431" s="32"/>
      <c r="R1431" s="32"/>
      <c r="S1431" s="32"/>
      <c r="T1431" s="32"/>
      <c r="U1431" s="32"/>
      <c r="V1431" s="32"/>
      <c r="W1431" s="32"/>
      <c r="X1431" s="32"/>
      <c r="Y1431" s="32"/>
      <c r="Z1431" s="32"/>
      <c r="AA1431" s="32"/>
      <c r="AB1431" s="32"/>
      <c r="AE1431" s="49"/>
      <c r="AF1431" s="49"/>
      <c r="AH1431" s="32"/>
      <c r="AI1431" s="32"/>
      <c r="AJ1431" s="32"/>
      <c r="AK1431" s="32"/>
      <c r="AL1431" s="32"/>
      <c r="AM1431" s="32"/>
      <c r="AN1431" s="32"/>
      <c r="AO1431" s="32"/>
      <c r="AP1431" s="32"/>
      <c r="AQ1431" s="5"/>
      <c r="AR1431" s="32"/>
      <c r="AS1431" s="32"/>
      <c r="AT1431" s="50"/>
      <c r="AU1431" s="50"/>
      <c r="AV1431" s="50"/>
      <c r="AW1431" s="50"/>
      <c r="AX1431" s="50"/>
      <c r="AY1431" s="50"/>
      <c r="AZ1431" s="32"/>
      <c r="BA1431" s="5"/>
      <c r="BB1431" s="50"/>
    </row>
    <row r="1432" spans="2:54" s="48" customFormat="1" x14ac:dyDescent="0.2">
      <c r="B1432" s="44"/>
      <c r="C1432" s="45"/>
      <c r="D1432" s="32"/>
      <c r="E1432" s="32"/>
      <c r="F1432" s="46"/>
      <c r="G1432" s="46"/>
      <c r="H1432" s="46"/>
      <c r="I1432" s="46"/>
      <c r="J1432" s="46"/>
      <c r="K1432" s="5"/>
      <c r="L1432" s="47"/>
      <c r="M1432" s="32"/>
      <c r="N1432" s="32"/>
      <c r="O1432" s="32"/>
      <c r="P1432" s="32"/>
      <c r="Q1432" s="32"/>
      <c r="R1432" s="32"/>
      <c r="S1432" s="32"/>
      <c r="T1432" s="32"/>
      <c r="U1432" s="32"/>
      <c r="V1432" s="32"/>
      <c r="W1432" s="32"/>
      <c r="X1432" s="32"/>
      <c r="Y1432" s="32"/>
      <c r="Z1432" s="32"/>
      <c r="AA1432" s="32"/>
      <c r="AB1432" s="32"/>
      <c r="AE1432" s="49"/>
      <c r="AF1432" s="49"/>
      <c r="AH1432" s="32"/>
      <c r="AI1432" s="32"/>
      <c r="AJ1432" s="32"/>
      <c r="AK1432" s="32"/>
      <c r="AL1432" s="32"/>
      <c r="AM1432" s="32"/>
      <c r="AN1432" s="32"/>
      <c r="AO1432" s="32"/>
      <c r="AP1432" s="32"/>
      <c r="AQ1432" s="5"/>
      <c r="AR1432" s="32"/>
      <c r="AS1432" s="32"/>
      <c r="AT1432" s="50"/>
      <c r="AU1432" s="50"/>
      <c r="AV1432" s="50"/>
      <c r="AW1432" s="50"/>
      <c r="AX1432" s="50"/>
      <c r="AY1432" s="50"/>
      <c r="AZ1432" s="32"/>
      <c r="BA1432" s="5"/>
      <c r="BB1432" s="50"/>
    </row>
    <row r="1433" spans="2:54" s="48" customFormat="1" x14ac:dyDescent="0.2">
      <c r="B1433" s="44"/>
      <c r="C1433" s="45"/>
      <c r="D1433" s="32"/>
      <c r="E1433" s="32"/>
      <c r="F1433" s="46"/>
      <c r="G1433" s="46"/>
      <c r="H1433" s="46"/>
      <c r="I1433" s="46"/>
      <c r="J1433" s="46"/>
      <c r="K1433" s="5"/>
      <c r="L1433" s="47"/>
      <c r="M1433" s="32"/>
      <c r="N1433" s="32"/>
      <c r="O1433" s="32"/>
      <c r="P1433" s="32"/>
      <c r="Q1433" s="32"/>
      <c r="R1433" s="32"/>
      <c r="S1433" s="32"/>
      <c r="T1433" s="32"/>
      <c r="U1433" s="32"/>
      <c r="V1433" s="32"/>
      <c r="W1433" s="32"/>
      <c r="X1433" s="32"/>
      <c r="Y1433" s="32"/>
      <c r="Z1433" s="32"/>
      <c r="AA1433" s="32"/>
      <c r="AB1433" s="32"/>
      <c r="AE1433" s="49"/>
      <c r="AF1433" s="49"/>
      <c r="AH1433" s="32"/>
      <c r="AI1433" s="32"/>
      <c r="AJ1433" s="32"/>
      <c r="AK1433" s="32"/>
      <c r="AL1433" s="32"/>
      <c r="AM1433" s="32"/>
      <c r="AN1433" s="32"/>
      <c r="AO1433" s="32"/>
      <c r="AP1433" s="32"/>
      <c r="AQ1433" s="5"/>
      <c r="AR1433" s="32"/>
      <c r="AS1433" s="32"/>
      <c r="AT1433" s="50"/>
      <c r="AU1433" s="50"/>
      <c r="AV1433" s="50"/>
      <c r="AW1433" s="50"/>
      <c r="AX1433" s="50"/>
      <c r="AY1433" s="50"/>
      <c r="AZ1433" s="32"/>
      <c r="BA1433" s="5"/>
      <c r="BB1433" s="50"/>
    </row>
    <row r="1434" spans="2:54" s="48" customFormat="1" x14ac:dyDescent="0.2">
      <c r="B1434" s="44"/>
      <c r="C1434" s="45"/>
      <c r="D1434" s="32"/>
      <c r="E1434" s="32"/>
      <c r="F1434" s="46"/>
      <c r="G1434" s="46"/>
      <c r="H1434" s="46"/>
      <c r="I1434" s="46"/>
      <c r="J1434" s="46"/>
      <c r="K1434" s="5"/>
      <c r="L1434" s="47"/>
      <c r="M1434" s="32"/>
      <c r="N1434" s="32"/>
      <c r="O1434" s="32"/>
      <c r="P1434" s="32"/>
      <c r="Q1434" s="32"/>
      <c r="R1434" s="32"/>
      <c r="S1434" s="32"/>
      <c r="T1434" s="32"/>
      <c r="U1434" s="32"/>
      <c r="V1434" s="32"/>
      <c r="W1434" s="32"/>
      <c r="X1434" s="32"/>
      <c r="Y1434" s="32"/>
      <c r="Z1434" s="32"/>
      <c r="AA1434" s="32"/>
      <c r="AB1434" s="32"/>
      <c r="AE1434" s="49"/>
      <c r="AF1434" s="49"/>
      <c r="AH1434" s="32"/>
      <c r="AI1434" s="32"/>
      <c r="AJ1434" s="32"/>
      <c r="AK1434" s="32"/>
      <c r="AL1434" s="32"/>
      <c r="AM1434" s="32"/>
      <c r="AN1434" s="32"/>
      <c r="AO1434" s="32"/>
      <c r="AP1434" s="32"/>
      <c r="AQ1434" s="5"/>
      <c r="AR1434" s="32"/>
      <c r="AS1434" s="32"/>
      <c r="AT1434" s="50"/>
      <c r="AU1434" s="50"/>
      <c r="AV1434" s="50"/>
      <c r="AW1434" s="50"/>
      <c r="AX1434" s="50"/>
      <c r="AY1434" s="50"/>
      <c r="AZ1434" s="32"/>
      <c r="BA1434" s="5"/>
      <c r="BB1434" s="50"/>
    </row>
    <row r="1435" spans="2:54" s="48" customFormat="1" x14ac:dyDescent="0.2">
      <c r="B1435" s="44"/>
      <c r="C1435" s="45"/>
      <c r="D1435" s="32"/>
      <c r="E1435" s="32"/>
      <c r="F1435" s="46"/>
      <c r="G1435" s="46"/>
      <c r="H1435" s="46"/>
      <c r="I1435" s="46"/>
      <c r="J1435" s="46"/>
      <c r="K1435" s="5"/>
      <c r="L1435" s="47"/>
      <c r="M1435" s="32"/>
      <c r="N1435" s="32"/>
      <c r="O1435" s="32"/>
      <c r="P1435" s="32"/>
      <c r="Q1435" s="32"/>
      <c r="R1435" s="32"/>
      <c r="S1435" s="32"/>
      <c r="T1435" s="32"/>
      <c r="U1435" s="32"/>
      <c r="V1435" s="32"/>
      <c r="W1435" s="32"/>
      <c r="X1435" s="32"/>
      <c r="Y1435" s="32"/>
      <c r="Z1435" s="32"/>
      <c r="AA1435" s="32"/>
      <c r="AB1435" s="32"/>
      <c r="AE1435" s="49"/>
      <c r="AF1435" s="49"/>
      <c r="AH1435" s="32"/>
      <c r="AI1435" s="32"/>
      <c r="AJ1435" s="32"/>
      <c r="AK1435" s="32"/>
      <c r="AL1435" s="32"/>
      <c r="AM1435" s="32"/>
      <c r="AN1435" s="32"/>
      <c r="AO1435" s="32"/>
      <c r="AP1435" s="32"/>
      <c r="AQ1435" s="5"/>
      <c r="AR1435" s="32"/>
      <c r="AS1435" s="32"/>
      <c r="AT1435" s="50"/>
      <c r="AU1435" s="50"/>
      <c r="AV1435" s="50"/>
      <c r="AW1435" s="50"/>
      <c r="AX1435" s="50"/>
      <c r="AY1435" s="50"/>
      <c r="AZ1435" s="32"/>
      <c r="BA1435" s="5"/>
      <c r="BB1435" s="50"/>
    </row>
    <row r="1436" spans="2:54" s="48" customFormat="1" x14ac:dyDescent="0.2">
      <c r="B1436" s="44"/>
      <c r="C1436" s="45"/>
      <c r="D1436" s="32"/>
      <c r="E1436" s="32"/>
      <c r="F1436" s="46"/>
      <c r="G1436" s="46"/>
      <c r="H1436" s="46"/>
      <c r="I1436" s="46"/>
      <c r="J1436" s="46"/>
      <c r="K1436" s="5"/>
      <c r="L1436" s="47"/>
      <c r="M1436" s="32"/>
      <c r="N1436" s="32"/>
      <c r="O1436" s="32"/>
      <c r="P1436" s="32"/>
      <c r="Q1436" s="32"/>
      <c r="R1436" s="32"/>
      <c r="S1436" s="32"/>
      <c r="T1436" s="32"/>
      <c r="U1436" s="32"/>
      <c r="V1436" s="32"/>
      <c r="W1436" s="32"/>
      <c r="X1436" s="32"/>
      <c r="Y1436" s="32"/>
      <c r="Z1436" s="32"/>
      <c r="AA1436" s="32"/>
      <c r="AB1436" s="32"/>
      <c r="AE1436" s="49"/>
      <c r="AF1436" s="49"/>
      <c r="AH1436" s="32"/>
      <c r="AI1436" s="32"/>
      <c r="AJ1436" s="32"/>
      <c r="AK1436" s="32"/>
      <c r="AL1436" s="32"/>
      <c r="AM1436" s="32"/>
      <c r="AN1436" s="32"/>
      <c r="AO1436" s="32"/>
      <c r="AP1436" s="32"/>
      <c r="AQ1436" s="5"/>
      <c r="AR1436" s="32"/>
      <c r="AS1436" s="32"/>
      <c r="AT1436" s="50"/>
      <c r="AU1436" s="50"/>
      <c r="AV1436" s="50"/>
      <c r="AW1436" s="50"/>
      <c r="AX1436" s="50"/>
      <c r="AY1436" s="50"/>
      <c r="AZ1436" s="32"/>
      <c r="BA1436" s="5"/>
      <c r="BB1436" s="50"/>
    </row>
    <row r="1437" spans="2:54" s="48" customFormat="1" x14ac:dyDescent="0.2">
      <c r="B1437" s="44"/>
      <c r="C1437" s="45"/>
      <c r="D1437" s="32"/>
      <c r="E1437" s="32"/>
      <c r="F1437" s="46"/>
      <c r="G1437" s="46"/>
      <c r="H1437" s="46"/>
      <c r="I1437" s="46"/>
      <c r="J1437" s="46"/>
      <c r="K1437" s="5"/>
      <c r="L1437" s="47"/>
      <c r="M1437" s="32"/>
      <c r="N1437" s="32"/>
      <c r="O1437" s="32"/>
      <c r="P1437" s="32"/>
      <c r="Q1437" s="32"/>
      <c r="R1437" s="32"/>
      <c r="S1437" s="32"/>
      <c r="T1437" s="32"/>
      <c r="U1437" s="32"/>
      <c r="V1437" s="32"/>
      <c r="W1437" s="32"/>
      <c r="X1437" s="32"/>
      <c r="Y1437" s="32"/>
      <c r="Z1437" s="32"/>
      <c r="AA1437" s="32"/>
      <c r="AB1437" s="32"/>
      <c r="AE1437" s="49"/>
      <c r="AF1437" s="49"/>
      <c r="AH1437" s="32"/>
      <c r="AI1437" s="32"/>
      <c r="AJ1437" s="32"/>
      <c r="AK1437" s="32"/>
      <c r="AL1437" s="32"/>
      <c r="AM1437" s="32"/>
      <c r="AN1437" s="32"/>
      <c r="AO1437" s="32"/>
      <c r="AP1437" s="32"/>
      <c r="AQ1437" s="5"/>
      <c r="AR1437" s="32"/>
      <c r="AS1437" s="32"/>
      <c r="AT1437" s="50"/>
      <c r="AU1437" s="50"/>
      <c r="AV1437" s="50"/>
      <c r="AW1437" s="50"/>
      <c r="AX1437" s="50"/>
      <c r="AY1437" s="50"/>
      <c r="AZ1437" s="32"/>
      <c r="BA1437" s="5"/>
      <c r="BB1437" s="50"/>
    </row>
    <row r="1438" spans="2:54" s="48" customFormat="1" x14ac:dyDescent="0.2">
      <c r="B1438" s="44"/>
      <c r="C1438" s="45"/>
      <c r="D1438" s="32"/>
      <c r="E1438" s="32"/>
      <c r="F1438" s="46"/>
      <c r="G1438" s="46"/>
      <c r="H1438" s="46"/>
      <c r="I1438" s="46"/>
      <c r="J1438" s="46"/>
      <c r="K1438" s="5"/>
      <c r="L1438" s="47"/>
      <c r="M1438" s="32"/>
      <c r="N1438" s="32"/>
      <c r="O1438" s="32"/>
      <c r="P1438" s="32"/>
      <c r="Q1438" s="32"/>
      <c r="R1438" s="32"/>
      <c r="S1438" s="32"/>
      <c r="T1438" s="32"/>
      <c r="U1438" s="32"/>
      <c r="V1438" s="32"/>
      <c r="W1438" s="32"/>
      <c r="X1438" s="32"/>
      <c r="Y1438" s="32"/>
      <c r="Z1438" s="32"/>
      <c r="AA1438" s="32"/>
      <c r="AB1438" s="32"/>
      <c r="AE1438" s="49"/>
      <c r="AF1438" s="49"/>
      <c r="AH1438" s="32"/>
      <c r="AI1438" s="32"/>
      <c r="AJ1438" s="32"/>
      <c r="AK1438" s="32"/>
      <c r="AL1438" s="32"/>
      <c r="AM1438" s="32"/>
      <c r="AN1438" s="32"/>
      <c r="AO1438" s="32"/>
      <c r="AP1438" s="32"/>
      <c r="AQ1438" s="5"/>
      <c r="AR1438" s="32"/>
      <c r="AS1438" s="32"/>
      <c r="AT1438" s="50"/>
      <c r="AU1438" s="50"/>
      <c r="AV1438" s="50"/>
      <c r="AW1438" s="50"/>
      <c r="AX1438" s="50"/>
      <c r="AY1438" s="50"/>
      <c r="AZ1438" s="32"/>
      <c r="BA1438" s="5"/>
      <c r="BB1438" s="50"/>
    </row>
    <row r="1439" spans="2:54" s="48" customFormat="1" x14ac:dyDescent="0.2">
      <c r="B1439" s="44"/>
      <c r="C1439" s="45"/>
      <c r="D1439" s="32"/>
      <c r="E1439" s="32"/>
      <c r="F1439" s="46"/>
      <c r="G1439" s="46"/>
      <c r="H1439" s="46"/>
      <c r="I1439" s="46"/>
      <c r="J1439" s="46"/>
      <c r="K1439" s="5"/>
      <c r="L1439" s="47"/>
      <c r="M1439" s="32"/>
      <c r="N1439" s="32"/>
      <c r="O1439" s="32"/>
      <c r="P1439" s="32"/>
      <c r="Q1439" s="32"/>
      <c r="R1439" s="32"/>
      <c r="S1439" s="32"/>
      <c r="T1439" s="32"/>
      <c r="U1439" s="32"/>
      <c r="V1439" s="32"/>
      <c r="W1439" s="32"/>
      <c r="X1439" s="32"/>
      <c r="Y1439" s="32"/>
      <c r="Z1439" s="32"/>
      <c r="AA1439" s="32"/>
      <c r="AB1439" s="32"/>
      <c r="AE1439" s="49"/>
      <c r="AF1439" s="49"/>
      <c r="AH1439" s="32"/>
      <c r="AI1439" s="32"/>
      <c r="AJ1439" s="32"/>
      <c r="AK1439" s="32"/>
      <c r="AL1439" s="32"/>
      <c r="AM1439" s="32"/>
      <c r="AN1439" s="32"/>
      <c r="AO1439" s="32"/>
      <c r="AP1439" s="32"/>
      <c r="AQ1439" s="5"/>
      <c r="AR1439" s="32"/>
      <c r="AS1439" s="32"/>
      <c r="AT1439" s="50"/>
      <c r="AU1439" s="50"/>
      <c r="AV1439" s="50"/>
      <c r="AW1439" s="50"/>
      <c r="AX1439" s="50"/>
      <c r="AY1439" s="50"/>
      <c r="AZ1439" s="32"/>
      <c r="BA1439" s="5"/>
      <c r="BB1439" s="50"/>
    </row>
    <row r="1440" spans="2:54" s="48" customFormat="1" x14ac:dyDescent="0.2">
      <c r="B1440" s="44"/>
      <c r="C1440" s="45"/>
      <c r="D1440" s="32"/>
      <c r="E1440" s="32"/>
      <c r="F1440" s="46"/>
      <c r="G1440" s="46"/>
      <c r="H1440" s="46"/>
      <c r="I1440" s="46"/>
      <c r="J1440" s="46"/>
      <c r="K1440" s="5"/>
      <c r="L1440" s="47"/>
      <c r="M1440" s="32"/>
      <c r="N1440" s="32"/>
      <c r="O1440" s="32"/>
      <c r="P1440" s="32"/>
      <c r="Q1440" s="32"/>
      <c r="R1440" s="32"/>
      <c r="S1440" s="32"/>
      <c r="T1440" s="32"/>
      <c r="U1440" s="32"/>
      <c r="V1440" s="32"/>
      <c r="W1440" s="32"/>
      <c r="X1440" s="32"/>
      <c r="Y1440" s="32"/>
      <c r="Z1440" s="32"/>
      <c r="AA1440" s="32"/>
      <c r="AB1440" s="32"/>
      <c r="AE1440" s="49"/>
      <c r="AF1440" s="49"/>
      <c r="AH1440" s="32"/>
      <c r="AI1440" s="32"/>
      <c r="AJ1440" s="32"/>
      <c r="AK1440" s="32"/>
      <c r="AL1440" s="32"/>
      <c r="AM1440" s="32"/>
      <c r="AN1440" s="32"/>
      <c r="AO1440" s="32"/>
      <c r="AP1440" s="32"/>
      <c r="AQ1440" s="5"/>
      <c r="AR1440" s="32"/>
      <c r="AS1440" s="32"/>
      <c r="AT1440" s="50"/>
      <c r="AU1440" s="50"/>
      <c r="AV1440" s="50"/>
      <c r="AW1440" s="50"/>
      <c r="AX1440" s="50"/>
      <c r="AY1440" s="50"/>
      <c r="AZ1440" s="32"/>
      <c r="BA1440" s="5"/>
      <c r="BB1440" s="50"/>
    </row>
    <row r="1441" spans="2:54" s="48" customFormat="1" x14ac:dyDescent="0.2">
      <c r="B1441" s="44"/>
      <c r="C1441" s="45"/>
      <c r="D1441" s="32"/>
      <c r="E1441" s="32"/>
      <c r="F1441" s="46"/>
      <c r="G1441" s="46"/>
      <c r="H1441" s="46"/>
      <c r="I1441" s="46"/>
      <c r="J1441" s="46"/>
      <c r="K1441" s="5"/>
      <c r="L1441" s="47"/>
      <c r="M1441" s="32"/>
      <c r="N1441" s="32"/>
      <c r="O1441" s="32"/>
      <c r="P1441" s="32"/>
      <c r="Q1441" s="32"/>
      <c r="R1441" s="32"/>
      <c r="S1441" s="32"/>
      <c r="T1441" s="32"/>
      <c r="U1441" s="32"/>
      <c r="V1441" s="32"/>
      <c r="W1441" s="32"/>
      <c r="X1441" s="32"/>
      <c r="Y1441" s="32"/>
      <c r="Z1441" s="32"/>
      <c r="AA1441" s="32"/>
      <c r="AB1441" s="32"/>
      <c r="AE1441" s="49"/>
      <c r="AF1441" s="49"/>
      <c r="AH1441" s="32"/>
      <c r="AI1441" s="32"/>
      <c r="AJ1441" s="32"/>
      <c r="AK1441" s="32"/>
      <c r="AL1441" s="32"/>
      <c r="AM1441" s="32"/>
      <c r="AN1441" s="32"/>
      <c r="AO1441" s="32"/>
      <c r="AP1441" s="32"/>
      <c r="AQ1441" s="5"/>
      <c r="AR1441" s="32"/>
      <c r="AS1441" s="32"/>
      <c r="AT1441" s="50"/>
      <c r="AU1441" s="50"/>
      <c r="AV1441" s="50"/>
      <c r="AW1441" s="50"/>
      <c r="AX1441" s="50"/>
      <c r="AY1441" s="50"/>
      <c r="AZ1441" s="32"/>
      <c r="BA1441" s="5"/>
      <c r="BB1441" s="50"/>
    </row>
    <row r="1442" spans="2:54" s="48" customFormat="1" x14ac:dyDescent="0.2">
      <c r="B1442" s="44"/>
      <c r="C1442" s="45"/>
      <c r="D1442" s="32"/>
      <c r="E1442" s="32"/>
      <c r="F1442" s="46"/>
      <c r="G1442" s="46"/>
      <c r="H1442" s="46"/>
      <c r="I1442" s="46"/>
      <c r="J1442" s="46"/>
      <c r="K1442" s="5"/>
      <c r="L1442" s="47"/>
      <c r="M1442" s="32"/>
      <c r="N1442" s="32"/>
      <c r="O1442" s="32"/>
      <c r="P1442" s="32"/>
      <c r="Q1442" s="32"/>
      <c r="R1442" s="32"/>
      <c r="S1442" s="32"/>
      <c r="T1442" s="32"/>
      <c r="U1442" s="32"/>
      <c r="V1442" s="32"/>
      <c r="W1442" s="32"/>
      <c r="X1442" s="32"/>
      <c r="Y1442" s="32"/>
      <c r="Z1442" s="32"/>
      <c r="AA1442" s="32"/>
      <c r="AB1442" s="32"/>
      <c r="AE1442" s="49"/>
      <c r="AF1442" s="49"/>
      <c r="AH1442" s="32"/>
      <c r="AI1442" s="32"/>
      <c r="AJ1442" s="32"/>
      <c r="AK1442" s="32"/>
      <c r="AL1442" s="32"/>
      <c r="AM1442" s="32"/>
      <c r="AN1442" s="32"/>
      <c r="AO1442" s="32"/>
      <c r="AP1442" s="32"/>
      <c r="AQ1442" s="5"/>
      <c r="AR1442" s="32"/>
      <c r="AS1442" s="32"/>
      <c r="AT1442" s="50"/>
      <c r="AU1442" s="50"/>
      <c r="AV1442" s="50"/>
      <c r="AW1442" s="50"/>
      <c r="AX1442" s="50"/>
      <c r="AY1442" s="50"/>
      <c r="AZ1442" s="32"/>
      <c r="BA1442" s="5"/>
      <c r="BB1442" s="50"/>
    </row>
    <row r="1443" spans="2:54" s="48" customFormat="1" x14ac:dyDescent="0.2">
      <c r="B1443" s="44"/>
      <c r="C1443" s="45"/>
      <c r="D1443" s="32"/>
      <c r="E1443" s="32"/>
      <c r="F1443" s="46"/>
      <c r="G1443" s="46"/>
      <c r="H1443" s="46"/>
      <c r="I1443" s="46"/>
      <c r="J1443" s="46"/>
      <c r="K1443" s="5"/>
      <c r="L1443" s="47"/>
      <c r="M1443" s="32"/>
      <c r="N1443" s="32"/>
      <c r="O1443" s="32"/>
      <c r="P1443" s="32"/>
      <c r="Q1443" s="32"/>
      <c r="R1443" s="32"/>
      <c r="S1443" s="32"/>
      <c r="T1443" s="32"/>
      <c r="U1443" s="32"/>
      <c r="V1443" s="32"/>
      <c r="W1443" s="32"/>
      <c r="X1443" s="32"/>
      <c r="Y1443" s="32"/>
      <c r="Z1443" s="32"/>
      <c r="AA1443" s="32"/>
      <c r="AB1443" s="32"/>
      <c r="AE1443" s="49"/>
      <c r="AF1443" s="49"/>
      <c r="AH1443" s="32"/>
      <c r="AI1443" s="32"/>
      <c r="AJ1443" s="32"/>
      <c r="AK1443" s="32"/>
      <c r="AL1443" s="32"/>
      <c r="AM1443" s="32"/>
      <c r="AN1443" s="32"/>
      <c r="AO1443" s="32"/>
      <c r="AP1443" s="32"/>
      <c r="AQ1443" s="5"/>
      <c r="AR1443" s="32"/>
      <c r="AS1443" s="32"/>
      <c r="AT1443" s="50"/>
      <c r="AU1443" s="50"/>
      <c r="AV1443" s="50"/>
      <c r="AW1443" s="50"/>
      <c r="AX1443" s="50"/>
      <c r="AY1443" s="50"/>
      <c r="AZ1443" s="32"/>
      <c r="BA1443" s="5"/>
      <c r="BB1443" s="50"/>
    </row>
    <row r="1444" spans="2:54" s="48" customFormat="1" x14ac:dyDescent="0.2">
      <c r="B1444" s="44"/>
      <c r="C1444" s="45"/>
      <c r="D1444" s="32"/>
      <c r="E1444" s="32"/>
      <c r="F1444" s="46"/>
      <c r="G1444" s="46"/>
      <c r="H1444" s="46"/>
      <c r="I1444" s="46"/>
      <c r="J1444" s="46"/>
      <c r="K1444" s="5"/>
      <c r="L1444" s="47"/>
      <c r="M1444" s="32"/>
      <c r="N1444" s="32"/>
      <c r="O1444" s="32"/>
      <c r="P1444" s="32"/>
      <c r="Q1444" s="32"/>
      <c r="R1444" s="32"/>
      <c r="S1444" s="32"/>
      <c r="T1444" s="32"/>
      <c r="U1444" s="32"/>
      <c r="V1444" s="32"/>
      <c r="W1444" s="32"/>
      <c r="X1444" s="32"/>
      <c r="Y1444" s="32"/>
      <c r="Z1444" s="32"/>
      <c r="AA1444" s="32"/>
      <c r="AB1444" s="32"/>
      <c r="AE1444" s="49"/>
      <c r="AF1444" s="49"/>
      <c r="AH1444" s="32"/>
      <c r="AI1444" s="32"/>
      <c r="AJ1444" s="32"/>
      <c r="AK1444" s="32"/>
      <c r="AL1444" s="32"/>
      <c r="AM1444" s="32"/>
      <c r="AN1444" s="32"/>
      <c r="AO1444" s="32"/>
      <c r="AP1444" s="32"/>
      <c r="AQ1444" s="5"/>
      <c r="AR1444" s="32"/>
      <c r="AS1444" s="32"/>
      <c r="AT1444" s="50"/>
      <c r="AU1444" s="50"/>
      <c r="AV1444" s="50"/>
      <c r="AW1444" s="50"/>
      <c r="AX1444" s="50"/>
      <c r="AY1444" s="50"/>
      <c r="AZ1444" s="32"/>
      <c r="BA1444" s="5"/>
      <c r="BB1444" s="50"/>
    </row>
    <row r="1445" spans="2:54" s="48" customFormat="1" x14ac:dyDescent="0.2">
      <c r="B1445" s="44"/>
      <c r="C1445" s="45"/>
      <c r="D1445" s="32"/>
      <c r="E1445" s="32"/>
      <c r="F1445" s="46"/>
      <c r="G1445" s="46"/>
      <c r="H1445" s="46"/>
      <c r="I1445" s="46"/>
      <c r="J1445" s="46"/>
      <c r="K1445" s="5"/>
      <c r="L1445" s="47"/>
      <c r="M1445" s="32"/>
      <c r="N1445" s="32"/>
      <c r="O1445" s="32"/>
      <c r="P1445" s="32"/>
      <c r="Q1445" s="32"/>
      <c r="R1445" s="32"/>
      <c r="S1445" s="32"/>
      <c r="T1445" s="32"/>
      <c r="U1445" s="32"/>
      <c r="V1445" s="32"/>
      <c r="W1445" s="32"/>
      <c r="X1445" s="32"/>
      <c r="Y1445" s="32"/>
      <c r="Z1445" s="32"/>
      <c r="AA1445" s="32"/>
      <c r="AB1445" s="32"/>
      <c r="AE1445" s="49"/>
      <c r="AF1445" s="49"/>
      <c r="AH1445" s="32"/>
      <c r="AI1445" s="32"/>
      <c r="AJ1445" s="32"/>
      <c r="AK1445" s="32"/>
      <c r="AL1445" s="32"/>
      <c r="AM1445" s="32"/>
      <c r="AN1445" s="32"/>
      <c r="AO1445" s="32"/>
      <c r="AP1445" s="32"/>
      <c r="AQ1445" s="5"/>
      <c r="AR1445" s="32"/>
      <c r="AS1445" s="32"/>
      <c r="AT1445" s="50"/>
      <c r="AU1445" s="50"/>
      <c r="AV1445" s="50"/>
      <c r="AW1445" s="50"/>
      <c r="AX1445" s="50"/>
      <c r="AY1445" s="50"/>
      <c r="AZ1445" s="32"/>
      <c r="BA1445" s="5"/>
      <c r="BB1445" s="50"/>
    </row>
    <row r="1446" spans="2:54" s="48" customFormat="1" x14ac:dyDescent="0.2">
      <c r="B1446" s="44"/>
      <c r="C1446" s="45"/>
      <c r="D1446" s="32"/>
      <c r="E1446" s="32"/>
      <c r="F1446" s="46"/>
      <c r="G1446" s="46"/>
      <c r="H1446" s="46"/>
      <c r="I1446" s="46"/>
      <c r="J1446" s="46"/>
      <c r="K1446" s="5"/>
      <c r="L1446" s="47"/>
      <c r="M1446" s="32"/>
      <c r="N1446" s="32"/>
      <c r="O1446" s="32"/>
      <c r="P1446" s="32"/>
      <c r="Q1446" s="32"/>
      <c r="R1446" s="32"/>
      <c r="S1446" s="32"/>
      <c r="T1446" s="32"/>
      <c r="U1446" s="32"/>
      <c r="V1446" s="32"/>
      <c r="W1446" s="32"/>
      <c r="X1446" s="32"/>
      <c r="Y1446" s="32"/>
      <c r="Z1446" s="32"/>
      <c r="AA1446" s="32"/>
      <c r="AB1446" s="32"/>
      <c r="AE1446" s="49"/>
      <c r="AF1446" s="49"/>
      <c r="AH1446" s="32"/>
      <c r="AI1446" s="32"/>
      <c r="AJ1446" s="32"/>
      <c r="AK1446" s="32"/>
      <c r="AL1446" s="32"/>
      <c r="AM1446" s="32"/>
      <c r="AN1446" s="32"/>
      <c r="AO1446" s="32"/>
      <c r="AP1446" s="32"/>
      <c r="AQ1446" s="5"/>
      <c r="AR1446" s="32"/>
      <c r="AS1446" s="32"/>
      <c r="AT1446" s="50"/>
      <c r="AU1446" s="50"/>
      <c r="AV1446" s="50"/>
      <c r="AW1446" s="50"/>
      <c r="AX1446" s="50"/>
      <c r="AY1446" s="50"/>
      <c r="AZ1446" s="32"/>
      <c r="BA1446" s="5"/>
      <c r="BB1446" s="50"/>
    </row>
    <row r="1447" spans="2:54" s="48" customFormat="1" x14ac:dyDescent="0.2">
      <c r="B1447" s="44"/>
      <c r="C1447" s="45"/>
      <c r="D1447" s="32"/>
      <c r="E1447" s="32"/>
      <c r="F1447" s="46"/>
      <c r="G1447" s="46"/>
      <c r="H1447" s="46"/>
      <c r="I1447" s="46"/>
      <c r="J1447" s="46"/>
      <c r="K1447" s="5"/>
      <c r="L1447" s="47"/>
      <c r="M1447" s="32"/>
      <c r="N1447" s="32"/>
      <c r="O1447" s="32"/>
      <c r="P1447" s="32"/>
      <c r="Q1447" s="32"/>
      <c r="R1447" s="32"/>
      <c r="S1447" s="32"/>
      <c r="T1447" s="32"/>
      <c r="U1447" s="32"/>
      <c r="V1447" s="32"/>
      <c r="W1447" s="32"/>
      <c r="X1447" s="32"/>
      <c r="Y1447" s="32"/>
      <c r="Z1447" s="32"/>
      <c r="AA1447" s="32"/>
      <c r="AB1447" s="32"/>
      <c r="AE1447" s="49"/>
      <c r="AF1447" s="49"/>
      <c r="AH1447" s="32"/>
      <c r="AI1447" s="32"/>
      <c r="AJ1447" s="32"/>
      <c r="AK1447" s="32"/>
      <c r="AL1447" s="32"/>
      <c r="AM1447" s="32"/>
      <c r="AN1447" s="32"/>
      <c r="AO1447" s="32"/>
      <c r="AP1447" s="32"/>
      <c r="AQ1447" s="5"/>
      <c r="AR1447" s="32"/>
      <c r="AS1447" s="32"/>
      <c r="AT1447" s="50"/>
      <c r="AU1447" s="50"/>
      <c r="AV1447" s="50"/>
      <c r="AW1447" s="50"/>
      <c r="AX1447" s="50"/>
      <c r="AY1447" s="50"/>
      <c r="AZ1447" s="32"/>
      <c r="BA1447" s="5"/>
      <c r="BB1447" s="50"/>
    </row>
    <row r="1448" spans="2:54" s="48" customFormat="1" x14ac:dyDescent="0.2">
      <c r="B1448" s="44"/>
      <c r="C1448" s="45"/>
      <c r="D1448" s="32"/>
      <c r="E1448" s="32"/>
      <c r="F1448" s="46"/>
      <c r="G1448" s="46"/>
      <c r="H1448" s="46"/>
      <c r="I1448" s="46"/>
      <c r="J1448" s="46"/>
      <c r="K1448" s="5"/>
      <c r="L1448" s="47"/>
      <c r="M1448" s="32"/>
      <c r="N1448" s="32"/>
      <c r="O1448" s="32"/>
      <c r="P1448" s="32"/>
      <c r="Q1448" s="32"/>
      <c r="R1448" s="32"/>
      <c r="S1448" s="32"/>
      <c r="T1448" s="32"/>
      <c r="U1448" s="32"/>
      <c r="V1448" s="32"/>
      <c r="W1448" s="32"/>
      <c r="X1448" s="32"/>
      <c r="Y1448" s="32"/>
      <c r="Z1448" s="32"/>
      <c r="AA1448" s="32"/>
      <c r="AB1448" s="32"/>
      <c r="AE1448" s="49"/>
      <c r="AF1448" s="49"/>
      <c r="AH1448" s="32"/>
      <c r="AI1448" s="32"/>
      <c r="AJ1448" s="32"/>
      <c r="AK1448" s="32"/>
      <c r="AL1448" s="32"/>
      <c r="AM1448" s="32"/>
      <c r="AN1448" s="32"/>
      <c r="AO1448" s="32"/>
      <c r="AP1448" s="32"/>
      <c r="AQ1448" s="5"/>
      <c r="AR1448" s="32"/>
      <c r="AS1448" s="32"/>
      <c r="AT1448" s="50"/>
      <c r="AU1448" s="50"/>
      <c r="AV1448" s="50"/>
      <c r="AW1448" s="50"/>
      <c r="AX1448" s="50"/>
      <c r="AY1448" s="50"/>
      <c r="AZ1448" s="32"/>
      <c r="BA1448" s="5"/>
      <c r="BB1448" s="50"/>
    </row>
    <row r="1449" spans="2:54" s="48" customFormat="1" x14ac:dyDescent="0.2">
      <c r="B1449" s="44"/>
      <c r="C1449" s="45"/>
      <c r="D1449" s="32"/>
      <c r="E1449" s="32"/>
      <c r="F1449" s="46"/>
      <c r="G1449" s="46"/>
      <c r="H1449" s="46"/>
      <c r="I1449" s="46"/>
      <c r="J1449" s="46"/>
      <c r="K1449" s="5"/>
      <c r="L1449" s="47"/>
      <c r="M1449" s="32"/>
      <c r="N1449" s="32"/>
      <c r="O1449" s="32"/>
      <c r="P1449" s="32"/>
      <c r="Q1449" s="32"/>
      <c r="R1449" s="32"/>
      <c r="S1449" s="32"/>
      <c r="T1449" s="32"/>
      <c r="U1449" s="32"/>
      <c r="V1449" s="32"/>
      <c r="W1449" s="32"/>
      <c r="X1449" s="32"/>
      <c r="Y1449" s="32"/>
      <c r="Z1449" s="32"/>
      <c r="AA1449" s="32"/>
      <c r="AB1449" s="32"/>
      <c r="AE1449" s="49"/>
      <c r="AF1449" s="49"/>
      <c r="AH1449" s="32"/>
      <c r="AI1449" s="32"/>
      <c r="AJ1449" s="32"/>
      <c r="AK1449" s="32"/>
      <c r="AL1449" s="32"/>
      <c r="AM1449" s="32"/>
      <c r="AN1449" s="32"/>
      <c r="AO1449" s="32"/>
      <c r="AP1449" s="32"/>
      <c r="AQ1449" s="5"/>
      <c r="AR1449" s="32"/>
      <c r="AS1449" s="32"/>
      <c r="AT1449" s="50"/>
      <c r="AU1449" s="50"/>
      <c r="AV1449" s="50"/>
      <c r="AW1449" s="50"/>
      <c r="AX1449" s="50"/>
      <c r="AY1449" s="50"/>
      <c r="AZ1449" s="32"/>
      <c r="BA1449" s="5"/>
      <c r="BB1449" s="50"/>
    </row>
    <row r="1450" spans="2:54" s="48" customFormat="1" x14ac:dyDescent="0.2">
      <c r="B1450" s="44"/>
      <c r="C1450" s="45"/>
      <c r="D1450" s="32"/>
      <c r="E1450" s="32"/>
      <c r="F1450" s="46"/>
      <c r="G1450" s="46"/>
      <c r="H1450" s="46"/>
      <c r="I1450" s="46"/>
      <c r="J1450" s="46"/>
      <c r="K1450" s="5"/>
      <c r="L1450" s="47"/>
      <c r="M1450" s="32"/>
      <c r="N1450" s="32"/>
      <c r="O1450" s="32"/>
      <c r="P1450" s="32"/>
      <c r="Q1450" s="32"/>
      <c r="R1450" s="32"/>
      <c r="S1450" s="32"/>
      <c r="T1450" s="32"/>
      <c r="U1450" s="32"/>
      <c r="V1450" s="32"/>
      <c r="W1450" s="32"/>
      <c r="X1450" s="32"/>
      <c r="Y1450" s="32"/>
      <c r="Z1450" s="32"/>
      <c r="AA1450" s="32"/>
      <c r="AB1450" s="32"/>
      <c r="AE1450" s="49"/>
      <c r="AF1450" s="49"/>
      <c r="AH1450" s="32"/>
      <c r="AI1450" s="32"/>
      <c r="AJ1450" s="32"/>
      <c r="AK1450" s="32"/>
      <c r="AL1450" s="32"/>
      <c r="AM1450" s="32"/>
      <c r="AN1450" s="32"/>
      <c r="AO1450" s="32"/>
      <c r="AP1450" s="32"/>
      <c r="AQ1450" s="5"/>
      <c r="AR1450" s="32"/>
      <c r="AS1450" s="32"/>
      <c r="AT1450" s="50"/>
      <c r="AU1450" s="50"/>
      <c r="AV1450" s="50"/>
      <c r="AW1450" s="50"/>
      <c r="AX1450" s="50"/>
      <c r="AY1450" s="50"/>
      <c r="AZ1450" s="32"/>
      <c r="BA1450" s="5"/>
      <c r="BB1450" s="50"/>
    </row>
    <row r="1451" spans="2:54" s="48" customFormat="1" x14ac:dyDescent="0.2">
      <c r="B1451" s="44"/>
      <c r="C1451" s="45"/>
      <c r="D1451" s="32"/>
      <c r="E1451" s="32"/>
      <c r="F1451" s="46"/>
      <c r="G1451" s="46"/>
      <c r="H1451" s="46"/>
      <c r="I1451" s="46"/>
      <c r="J1451" s="46"/>
      <c r="K1451" s="5"/>
      <c r="L1451" s="47"/>
      <c r="M1451" s="32"/>
      <c r="N1451" s="32"/>
      <c r="O1451" s="32"/>
      <c r="P1451" s="32"/>
      <c r="Q1451" s="32"/>
      <c r="R1451" s="32"/>
      <c r="S1451" s="32"/>
      <c r="T1451" s="32"/>
      <c r="U1451" s="32"/>
      <c r="V1451" s="32"/>
      <c r="W1451" s="32"/>
      <c r="X1451" s="32"/>
      <c r="Y1451" s="32"/>
      <c r="Z1451" s="32"/>
      <c r="AA1451" s="32"/>
      <c r="AB1451" s="32"/>
      <c r="AE1451" s="49"/>
      <c r="AF1451" s="49"/>
      <c r="AH1451" s="32"/>
      <c r="AI1451" s="32"/>
      <c r="AJ1451" s="32"/>
      <c r="AK1451" s="32"/>
      <c r="AL1451" s="32"/>
      <c r="AM1451" s="32"/>
      <c r="AN1451" s="32"/>
      <c r="AO1451" s="32"/>
      <c r="AP1451" s="32"/>
      <c r="AQ1451" s="5"/>
      <c r="AR1451" s="32"/>
      <c r="AS1451" s="32"/>
      <c r="AT1451" s="50"/>
      <c r="AU1451" s="50"/>
      <c r="AV1451" s="50"/>
      <c r="AW1451" s="50"/>
      <c r="AX1451" s="50"/>
      <c r="AY1451" s="50"/>
      <c r="AZ1451" s="32"/>
      <c r="BA1451" s="5"/>
      <c r="BB1451" s="50"/>
    </row>
    <row r="1452" spans="2:54" s="48" customFormat="1" x14ac:dyDescent="0.2">
      <c r="B1452" s="44"/>
      <c r="C1452" s="45"/>
      <c r="D1452" s="32"/>
      <c r="E1452" s="32"/>
      <c r="F1452" s="46"/>
      <c r="G1452" s="46"/>
      <c r="H1452" s="46"/>
      <c r="I1452" s="46"/>
      <c r="J1452" s="46"/>
      <c r="K1452" s="5"/>
      <c r="L1452" s="47"/>
      <c r="M1452" s="32"/>
      <c r="N1452" s="32"/>
      <c r="O1452" s="32"/>
      <c r="P1452" s="32"/>
      <c r="Q1452" s="32"/>
      <c r="R1452" s="32"/>
      <c r="S1452" s="32"/>
      <c r="T1452" s="32"/>
      <c r="U1452" s="32"/>
      <c r="V1452" s="32"/>
      <c r="W1452" s="32"/>
      <c r="X1452" s="32"/>
      <c r="Y1452" s="32"/>
      <c r="Z1452" s="32"/>
      <c r="AA1452" s="32"/>
      <c r="AB1452" s="32"/>
      <c r="AE1452" s="49"/>
      <c r="AF1452" s="49"/>
      <c r="AH1452" s="32"/>
      <c r="AI1452" s="32"/>
      <c r="AJ1452" s="32"/>
      <c r="AK1452" s="32"/>
      <c r="AL1452" s="32"/>
      <c r="AM1452" s="32"/>
      <c r="AN1452" s="32"/>
      <c r="AO1452" s="32"/>
      <c r="AP1452" s="32"/>
      <c r="AQ1452" s="5"/>
      <c r="AR1452" s="32"/>
      <c r="AS1452" s="32"/>
      <c r="AT1452" s="50"/>
      <c r="AU1452" s="50"/>
      <c r="AV1452" s="50"/>
      <c r="AW1452" s="50"/>
      <c r="AX1452" s="50"/>
      <c r="AY1452" s="50"/>
      <c r="AZ1452" s="32"/>
      <c r="BA1452" s="5"/>
      <c r="BB1452" s="50"/>
    </row>
    <row r="1453" spans="2:54" s="48" customFormat="1" x14ac:dyDescent="0.2">
      <c r="B1453" s="44"/>
      <c r="C1453" s="45"/>
      <c r="D1453" s="32"/>
      <c r="E1453" s="32"/>
      <c r="F1453" s="46"/>
      <c r="G1453" s="46"/>
      <c r="H1453" s="46"/>
      <c r="I1453" s="46"/>
      <c r="J1453" s="46"/>
      <c r="K1453" s="5"/>
      <c r="L1453" s="47"/>
      <c r="M1453" s="32"/>
      <c r="N1453" s="32"/>
      <c r="O1453" s="32"/>
      <c r="P1453" s="32"/>
      <c r="Q1453" s="32"/>
      <c r="R1453" s="32"/>
      <c r="S1453" s="32"/>
      <c r="T1453" s="32"/>
      <c r="U1453" s="32"/>
      <c r="V1453" s="32"/>
      <c r="W1453" s="32"/>
      <c r="X1453" s="32"/>
      <c r="Y1453" s="32"/>
      <c r="Z1453" s="32"/>
      <c r="AA1453" s="32"/>
      <c r="AB1453" s="32"/>
      <c r="AE1453" s="49"/>
      <c r="AF1453" s="49"/>
      <c r="AH1453" s="32"/>
      <c r="AI1453" s="32"/>
      <c r="AJ1453" s="32"/>
      <c r="AK1453" s="32"/>
      <c r="AL1453" s="32"/>
      <c r="AM1453" s="32"/>
      <c r="AN1453" s="32"/>
      <c r="AO1453" s="32"/>
      <c r="AP1453" s="32"/>
      <c r="AQ1453" s="5"/>
      <c r="AR1453" s="32"/>
      <c r="AS1453" s="32"/>
      <c r="AT1453" s="50"/>
      <c r="AU1453" s="50"/>
      <c r="AV1453" s="50"/>
      <c r="AW1453" s="50"/>
      <c r="AX1453" s="50"/>
      <c r="AY1453" s="50"/>
      <c r="AZ1453" s="32"/>
      <c r="BA1453" s="5"/>
      <c r="BB1453" s="50"/>
    </row>
    <row r="1454" spans="2:54" s="48" customFormat="1" x14ac:dyDescent="0.2">
      <c r="B1454" s="44"/>
      <c r="C1454" s="45"/>
      <c r="D1454" s="32"/>
      <c r="E1454" s="32"/>
      <c r="F1454" s="46"/>
      <c r="G1454" s="46"/>
      <c r="H1454" s="46"/>
      <c r="I1454" s="46"/>
      <c r="J1454" s="46"/>
      <c r="K1454" s="5"/>
      <c r="L1454" s="47"/>
      <c r="M1454" s="32"/>
      <c r="N1454" s="32"/>
      <c r="O1454" s="32"/>
      <c r="P1454" s="32"/>
      <c r="Q1454" s="32"/>
      <c r="R1454" s="32"/>
      <c r="S1454" s="32"/>
      <c r="T1454" s="32"/>
      <c r="U1454" s="32"/>
      <c r="V1454" s="32"/>
      <c r="W1454" s="32"/>
      <c r="X1454" s="32"/>
      <c r="Y1454" s="32"/>
      <c r="Z1454" s="32"/>
      <c r="AA1454" s="32"/>
      <c r="AB1454" s="32"/>
      <c r="AE1454" s="49"/>
      <c r="AF1454" s="49"/>
      <c r="AH1454" s="32"/>
      <c r="AI1454" s="32"/>
      <c r="AJ1454" s="32"/>
      <c r="AK1454" s="32"/>
      <c r="AL1454" s="32"/>
      <c r="AM1454" s="32"/>
      <c r="AN1454" s="32"/>
      <c r="AO1454" s="32"/>
      <c r="AP1454" s="32"/>
      <c r="AQ1454" s="5"/>
      <c r="AR1454" s="32"/>
      <c r="AS1454" s="32"/>
      <c r="AT1454" s="50"/>
      <c r="AU1454" s="50"/>
      <c r="AV1454" s="50"/>
      <c r="AW1454" s="50"/>
      <c r="AX1454" s="50"/>
      <c r="AY1454" s="50"/>
      <c r="AZ1454" s="32"/>
      <c r="BA1454" s="5"/>
      <c r="BB1454" s="50"/>
    </row>
    <row r="1455" spans="2:54" s="48" customFormat="1" x14ac:dyDescent="0.2">
      <c r="B1455" s="44"/>
      <c r="C1455" s="45"/>
      <c r="D1455" s="32"/>
      <c r="E1455" s="32"/>
      <c r="F1455" s="46"/>
      <c r="G1455" s="46"/>
      <c r="H1455" s="46"/>
      <c r="I1455" s="46"/>
      <c r="J1455" s="46"/>
      <c r="K1455" s="5"/>
      <c r="L1455" s="47"/>
      <c r="M1455" s="32"/>
      <c r="N1455" s="32"/>
      <c r="O1455" s="32"/>
      <c r="P1455" s="32"/>
      <c r="Q1455" s="32"/>
      <c r="R1455" s="32"/>
      <c r="S1455" s="32"/>
      <c r="T1455" s="32"/>
      <c r="U1455" s="32"/>
      <c r="V1455" s="32"/>
      <c r="W1455" s="32"/>
      <c r="X1455" s="32"/>
      <c r="Y1455" s="32"/>
      <c r="Z1455" s="32"/>
      <c r="AA1455" s="32"/>
      <c r="AB1455" s="32"/>
      <c r="AE1455" s="49"/>
      <c r="AF1455" s="49"/>
      <c r="AH1455" s="32"/>
      <c r="AI1455" s="32"/>
      <c r="AJ1455" s="32"/>
      <c r="AK1455" s="32"/>
      <c r="AL1455" s="32"/>
      <c r="AM1455" s="32"/>
      <c r="AN1455" s="32"/>
      <c r="AO1455" s="32"/>
      <c r="AP1455" s="32"/>
      <c r="AQ1455" s="5"/>
      <c r="AR1455" s="32"/>
      <c r="AS1455" s="32"/>
      <c r="AT1455" s="50"/>
      <c r="AU1455" s="50"/>
      <c r="AV1455" s="50"/>
      <c r="AW1455" s="50"/>
      <c r="AX1455" s="50"/>
      <c r="AY1455" s="50"/>
      <c r="AZ1455" s="32"/>
      <c r="BA1455" s="5"/>
      <c r="BB1455" s="50"/>
    </row>
    <row r="1456" spans="2:54" s="48" customFormat="1" x14ac:dyDescent="0.2">
      <c r="B1456" s="44"/>
      <c r="C1456" s="45"/>
      <c r="D1456" s="32"/>
      <c r="E1456" s="32"/>
      <c r="F1456" s="46"/>
      <c r="G1456" s="46"/>
      <c r="H1456" s="46"/>
      <c r="I1456" s="46"/>
      <c r="J1456" s="46"/>
      <c r="K1456" s="5"/>
      <c r="L1456" s="47"/>
      <c r="M1456" s="32"/>
      <c r="N1456" s="32"/>
      <c r="O1456" s="32"/>
      <c r="P1456" s="32"/>
      <c r="Q1456" s="32"/>
      <c r="R1456" s="32"/>
      <c r="S1456" s="32"/>
      <c r="T1456" s="32"/>
      <c r="U1456" s="32"/>
      <c r="V1456" s="32"/>
      <c r="W1456" s="32"/>
      <c r="X1456" s="32"/>
      <c r="Y1456" s="32"/>
      <c r="Z1456" s="32"/>
      <c r="AA1456" s="32"/>
      <c r="AB1456" s="32"/>
      <c r="AE1456" s="49"/>
      <c r="AF1456" s="49"/>
      <c r="AH1456" s="32"/>
      <c r="AI1456" s="32"/>
      <c r="AJ1456" s="32"/>
      <c r="AK1456" s="32"/>
      <c r="AL1456" s="32"/>
      <c r="AM1456" s="32"/>
      <c r="AN1456" s="32"/>
      <c r="AO1456" s="32"/>
      <c r="AP1456" s="32"/>
      <c r="AQ1456" s="5"/>
      <c r="AR1456" s="32"/>
      <c r="AS1456" s="32"/>
      <c r="AT1456" s="50"/>
      <c r="AU1456" s="50"/>
      <c r="AV1456" s="50"/>
      <c r="AW1456" s="50"/>
      <c r="AX1456" s="50"/>
      <c r="AY1456" s="50"/>
      <c r="AZ1456" s="32"/>
      <c r="BA1456" s="5"/>
      <c r="BB1456" s="50"/>
    </row>
    <row r="1457" spans="2:54" s="48" customFormat="1" x14ac:dyDescent="0.2">
      <c r="B1457" s="44"/>
      <c r="C1457" s="45"/>
      <c r="D1457" s="32"/>
      <c r="E1457" s="32"/>
      <c r="F1457" s="46"/>
      <c r="G1457" s="46"/>
      <c r="H1457" s="46"/>
      <c r="I1457" s="46"/>
      <c r="J1457" s="46"/>
      <c r="K1457" s="5"/>
      <c r="L1457" s="47"/>
      <c r="M1457" s="32"/>
      <c r="N1457" s="32"/>
      <c r="O1457" s="32"/>
      <c r="P1457" s="32"/>
      <c r="Q1457" s="32"/>
      <c r="R1457" s="32"/>
      <c r="S1457" s="32"/>
      <c r="T1457" s="32"/>
      <c r="U1457" s="32"/>
      <c r="V1457" s="32"/>
      <c r="W1457" s="32"/>
      <c r="X1457" s="32"/>
      <c r="Y1457" s="32"/>
      <c r="Z1457" s="32"/>
      <c r="AA1457" s="32"/>
      <c r="AB1457" s="32"/>
      <c r="AE1457" s="49"/>
      <c r="AF1457" s="49"/>
      <c r="AH1457" s="32"/>
      <c r="AI1457" s="32"/>
      <c r="AJ1457" s="32"/>
      <c r="AK1457" s="32"/>
      <c r="AL1457" s="32"/>
      <c r="AM1457" s="32"/>
      <c r="AN1457" s="32"/>
      <c r="AO1457" s="32"/>
      <c r="AP1457" s="32"/>
      <c r="AQ1457" s="5"/>
      <c r="AR1457" s="32"/>
      <c r="AS1457" s="32"/>
      <c r="AT1457" s="50"/>
      <c r="AU1457" s="50"/>
      <c r="AV1457" s="50"/>
      <c r="AW1457" s="50"/>
      <c r="AX1457" s="50"/>
      <c r="AY1457" s="50"/>
      <c r="AZ1457" s="32"/>
      <c r="BA1457" s="5"/>
      <c r="BB1457" s="50"/>
    </row>
    <row r="1458" spans="2:54" s="48" customFormat="1" x14ac:dyDescent="0.2">
      <c r="B1458" s="44"/>
      <c r="C1458" s="45"/>
      <c r="D1458" s="32"/>
      <c r="E1458" s="32"/>
      <c r="F1458" s="46"/>
      <c r="G1458" s="46"/>
      <c r="H1458" s="46"/>
      <c r="I1458" s="46"/>
      <c r="J1458" s="46"/>
      <c r="K1458" s="5"/>
      <c r="L1458" s="47"/>
      <c r="M1458" s="32"/>
      <c r="N1458" s="32"/>
      <c r="O1458" s="32"/>
      <c r="P1458" s="32"/>
      <c r="Q1458" s="32"/>
      <c r="R1458" s="32"/>
      <c r="S1458" s="32"/>
      <c r="T1458" s="32"/>
      <c r="U1458" s="32"/>
      <c r="V1458" s="32"/>
      <c r="W1458" s="32"/>
      <c r="X1458" s="32"/>
      <c r="Y1458" s="32"/>
      <c r="Z1458" s="32"/>
      <c r="AA1458" s="32"/>
      <c r="AB1458" s="32"/>
      <c r="AE1458" s="49"/>
      <c r="AF1458" s="49"/>
      <c r="AH1458" s="32"/>
      <c r="AI1458" s="32"/>
      <c r="AJ1458" s="32"/>
      <c r="AK1458" s="32"/>
      <c r="AL1458" s="32"/>
      <c r="AM1458" s="32"/>
      <c r="AN1458" s="32"/>
      <c r="AO1458" s="32"/>
      <c r="AP1458" s="32"/>
      <c r="AQ1458" s="5"/>
      <c r="AR1458" s="32"/>
      <c r="AS1458" s="32"/>
      <c r="AT1458" s="50"/>
      <c r="AU1458" s="50"/>
      <c r="AV1458" s="50"/>
      <c r="AW1458" s="50"/>
      <c r="AX1458" s="50"/>
      <c r="AY1458" s="50"/>
      <c r="AZ1458" s="32"/>
      <c r="BA1458" s="5"/>
      <c r="BB1458" s="50"/>
    </row>
    <row r="1459" spans="2:54" s="48" customFormat="1" x14ac:dyDescent="0.2">
      <c r="B1459" s="44"/>
      <c r="C1459" s="45"/>
      <c r="D1459" s="32"/>
      <c r="E1459" s="32"/>
      <c r="F1459" s="46"/>
      <c r="G1459" s="46"/>
      <c r="H1459" s="46"/>
      <c r="I1459" s="46"/>
      <c r="J1459" s="46"/>
      <c r="K1459" s="5"/>
      <c r="L1459" s="47"/>
      <c r="M1459" s="32"/>
      <c r="N1459" s="32"/>
      <c r="O1459" s="32"/>
      <c r="P1459" s="32"/>
      <c r="Q1459" s="32"/>
      <c r="R1459" s="32"/>
      <c r="S1459" s="32"/>
      <c r="T1459" s="32"/>
      <c r="U1459" s="32"/>
      <c r="V1459" s="32"/>
      <c r="W1459" s="32"/>
      <c r="X1459" s="32"/>
      <c r="Y1459" s="32"/>
      <c r="Z1459" s="32"/>
      <c r="AA1459" s="32"/>
      <c r="AB1459" s="32"/>
      <c r="AE1459" s="49"/>
      <c r="AF1459" s="49"/>
      <c r="AH1459" s="32"/>
      <c r="AI1459" s="32"/>
      <c r="AJ1459" s="32"/>
      <c r="AK1459" s="32"/>
      <c r="AL1459" s="32"/>
      <c r="AM1459" s="32"/>
      <c r="AN1459" s="32"/>
      <c r="AO1459" s="32"/>
      <c r="AP1459" s="32"/>
      <c r="AQ1459" s="5"/>
      <c r="AR1459" s="32"/>
      <c r="AS1459" s="32"/>
      <c r="AT1459" s="50"/>
      <c r="AU1459" s="50"/>
      <c r="AV1459" s="50"/>
      <c r="AW1459" s="50"/>
      <c r="AX1459" s="50"/>
      <c r="AY1459" s="50"/>
      <c r="AZ1459" s="32"/>
      <c r="BA1459" s="5"/>
      <c r="BB1459" s="50"/>
    </row>
    <row r="1460" spans="2:54" s="48" customFormat="1" x14ac:dyDescent="0.2">
      <c r="B1460" s="44"/>
      <c r="C1460" s="45"/>
      <c r="D1460" s="32"/>
      <c r="E1460" s="32"/>
      <c r="F1460" s="46"/>
      <c r="G1460" s="46"/>
      <c r="H1460" s="46"/>
      <c r="I1460" s="46"/>
      <c r="J1460" s="46"/>
      <c r="K1460" s="5"/>
      <c r="L1460" s="47"/>
      <c r="M1460" s="32"/>
      <c r="N1460" s="32"/>
      <c r="O1460" s="32"/>
      <c r="P1460" s="32"/>
      <c r="Q1460" s="32"/>
      <c r="R1460" s="32"/>
      <c r="S1460" s="32"/>
      <c r="T1460" s="32"/>
      <c r="U1460" s="32"/>
      <c r="V1460" s="32"/>
      <c r="W1460" s="32"/>
      <c r="X1460" s="32"/>
      <c r="Y1460" s="32"/>
      <c r="Z1460" s="32"/>
      <c r="AA1460" s="32"/>
      <c r="AB1460" s="32"/>
      <c r="AE1460" s="49"/>
      <c r="AF1460" s="49"/>
      <c r="AH1460" s="32"/>
      <c r="AI1460" s="32"/>
      <c r="AJ1460" s="32"/>
      <c r="AK1460" s="32"/>
      <c r="AL1460" s="32"/>
      <c r="AM1460" s="32"/>
      <c r="AN1460" s="32"/>
      <c r="AO1460" s="32"/>
      <c r="AP1460" s="32"/>
      <c r="AQ1460" s="5"/>
      <c r="AR1460" s="32"/>
      <c r="AS1460" s="32"/>
      <c r="AT1460" s="50"/>
      <c r="AU1460" s="50"/>
      <c r="AV1460" s="50"/>
      <c r="AW1460" s="50"/>
      <c r="AX1460" s="50"/>
      <c r="AY1460" s="50"/>
      <c r="AZ1460" s="32"/>
      <c r="BA1460" s="5"/>
      <c r="BB1460" s="50"/>
    </row>
    <row r="1461" spans="2:54" s="48" customFormat="1" x14ac:dyDescent="0.2">
      <c r="B1461" s="44"/>
      <c r="C1461" s="45"/>
      <c r="D1461" s="32"/>
      <c r="E1461" s="32"/>
      <c r="F1461" s="46"/>
      <c r="G1461" s="46"/>
      <c r="H1461" s="46"/>
      <c r="I1461" s="46"/>
      <c r="J1461" s="46"/>
      <c r="K1461" s="5"/>
      <c r="L1461" s="47"/>
      <c r="M1461" s="32"/>
      <c r="N1461" s="32"/>
      <c r="O1461" s="32"/>
      <c r="P1461" s="32"/>
      <c r="Q1461" s="32"/>
      <c r="R1461" s="32"/>
      <c r="S1461" s="32"/>
      <c r="T1461" s="32"/>
      <c r="U1461" s="32"/>
      <c r="V1461" s="32"/>
      <c r="W1461" s="32"/>
      <c r="X1461" s="32"/>
      <c r="Y1461" s="32"/>
      <c r="Z1461" s="32"/>
      <c r="AA1461" s="32"/>
      <c r="AB1461" s="32"/>
      <c r="AE1461" s="49"/>
      <c r="AF1461" s="49"/>
      <c r="AH1461" s="32"/>
      <c r="AI1461" s="32"/>
      <c r="AJ1461" s="32"/>
      <c r="AK1461" s="32"/>
      <c r="AL1461" s="32"/>
      <c r="AM1461" s="32"/>
      <c r="AN1461" s="32"/>
      <c r="AO1461" s="32"/>
      <c r="AP1461" s="32"/>
      <c r="AQ1461" s="5"/>
      <c r="AR1461" s="32"/>
      <c r="AS1461" s="32"/>
      <c r="AT1461" s="50"/>
      <c r="AU1461" s="50"/>
      <c r="AV1461" s="50"/>
      <c r="AW1461" s="50"/>
      <c r="AX1461" s="50"/>
      <c r="AY1461" s="50"/>
      <c r="AZ1461" s="32"/>
      <c r="BA1461" s="5"/>
      <c r="BB1461" s="50"/>
    </row>
    <row r="1462" spans="2:54" s="48" customFormat="1" x14ac:dyDescent="0.2">
      <c r="B1462" s="44"/>
      <c r="C1462" s="45"/>
      <c r="D1462" s="32"/>
      <c r="E1462" s="32"/>
      <c r="F1462" s="46"/>
      <c r="G1462" s="46"/>
      <c r="H1462" s="46"/>
      <c r="I1462" s="46"/>
      <c r="J1462" s="46"/>
      <c r="K1462" s="5"/>
      <c r="L1462" s="47"/>
      <c r="M1462" s="32"/>
      <c r="N1462" s="32"/>
      <c r="O1462" s="32"/>
      <c r="P1462" s="32"/>
      <c r="Q1462" s="32"/>
      <c r="R1462" s="32"/>
      <c r="S1462" s="32"/>
      <c r="T1462" s="32"/>
      <c r="U1462" s="32"/>
      <c r="V1462" s="32"/>
      <c r="W1462" s="32"/>
      <c r="X1462" s="32"/>
      <c r="Y1462" s="32"/>
      <c r="Z1462" s="32"/>
      <c r="AA1462" s="32"/>
      <c r="AB1462" s="32"/>
      <c r="AE1462" s="49"/>
      <c r="AF1462" s="49"/>
      <c r="AH1462" s="32"/>
      <c r="AI1462" s="32"/>
      <c r="AJ1462" s="32"/>
      <c r="AK1462" s="32"/>
      <c r="AL1462" s="32"/>
      <c r="AM1462" s="32"/>
      <c r="AN1462" s="32"/>
      <c r="AO1462" s="32"/>
      <c r="AP1462" s="32"/>
      <c r="AQ1462" s="5"/>
      <c r="AR1462" s="32"/>
      <c r="AS1462" s="32"/>
      <c r="AT1462" s="50"/>
      <c r="AU1462" s="50"/>
      <c r="AV1462" s="50"/>
      <c r="AW1462" s="50"/>
      <c r="AX1462" s="50"/>
      <c r="AY1462" s="50"/>
      <c r="AZ1462" s="32"/>
      <c r="BA1462" s="5"/>
      <c r="BB1462" s="50"/>
    </row>
    <row r="1463" spans="2:54" s="48" customFormat="1" x14ac:dyDescent="0.2">
      <c r="B1463" s="44"/>
      <c r="C1463" s="45"/>
      <c r="D1463" s="32"/>
      <c r="E1463" s="32"/>
      <c r="F1463" s="46"/>
      <c r="G1463" s="46"/>
      <c r="H1463" s="46"/>
      <c r="I1463" s="46"/>
      <c r="J1463" s="46"/>
      <c r="K1463" s="5"/>
      <c r="L1463" s="47"/>
      <c r="M1463" s="32"/>
      <c r="N1463" s="32"/>
      <c r="O1463" s="32"/>
      <c r="P1463" s="32"/>
      <c r="Q1463" s="32"/>
      <c r="R1463" s="32"/>
      <c r="S1463" s="32"/>
      <c r="T1463" s="32"/>
      <c r="U1463" s="32"/>
      <c r="V1463" s="32"/>
      <c r="W1463" s="32"/>
      <c r="X1463" s="32"/>
      <c r="Y1463" s="32"/>
      <c r="Z1463" s="32"/>
      <c r="AA1463" s="32"/>
      <c r="AB1463" s="32"/>
      <c r="AE1463" s="49"/>
      <c r="AF1463" s="49"/>
      <c r="AH1463" s="32"/>
      <c r="AI1463" s="32"/>
      <c r="AJ1463" s="32"/>
      <c r="AK1463" s="32"/>
      <c r="AL1463" s="32"/>
      <c r="AM1463" s="32"/>
      <c r="AN1463" s="32"/>
      <c r="AO1463" s="32"/>
      <c r="AP1463" s="32"/>
      <c r="AQ1463" s="5"/>
      <c r="AR1463" s="32"/>
      <c r="AS1463" s="32"/>
      <c r="AT1463" s="50"/>
      <c r="AU1463" s="50"/>
      <c r="AV1463" s="50"/>
      <c r="AW1463" s="50"/>
      <c r="AX1463" s="50"/>
      <c r="AY1463" s="50"/>
      <c r="AZ1463" s="32"/>
      <c r="BA1463" s="5"/>
      <c r="BB1463" s="50"/>
    </row>
    <row r="1464" spans="2:54" s="48" customFormat="1" x14ac:dyDescent="0.2">
      <c r="B1464" s="44"/>
      <c r="C1464" s="45"/>
      <c r="D1464" s="32"/>
      <c r="E1464" s="32"/>
      <c r="F1464" s="46"/>
      <c r="G1464" s="46"/>
      <c r="H1464" s="46"/>
      <c r="I1464" s="46"/>
      <c r="J1464" s="46"/>
      <c r="K1464" s="5"/>
      <c r="L1464" s="47"/>
      <c r="M1464" s="32"/>
      <c r="N1464" s="32"/>
      <c r="O1464" s="32"/>
      <c r="P1464" s="32"/>
      <c r="Q1464" s="32"/>
      <c r="R1464" s="32"/>
      <c r="S1464" s="32"/>
      <c r="T1464" s="32"/>
      <c r="U1464" s="32"/>
      <c r="V1464" s="32"/>
      <c r="W1464" s="32"/>
      <c r="X1464" s="32"/>
      <c r="Y1464" s="32"/>
      <c r="Z1464" s="32"/>
      <c r="AA1464" s="32"/>
      <c r="AB1464" s="32"/>
      <c r="AE1464" s="49"/>
      <c r="AF1464" s="49"/>
      <c r="AH1464" s="32"/>
      <c r="AI1464" s="32"/>
      <c r="AJ1464" s="32"/>
      <c r="AK1464" s="32"/>
      <c r="AL1464" s="32"/>
      <c r="AM1464" s="32"/>
      <c r="AN1464" s="32"/>
      <c r="AO1464" s="32"/>
      <c r="AP1464" s="32"/>
      <c r="AQ1464" s="5"/>
      <c r="AR1464" s="32"/>
      <c r="AS1464" s="32"/>
      <c r="AT1464" s="50"/>
      <c r="AU1464" s="50"/>
      <c r="AV1464" s="50"/>
      <c r="AW1464" s="50"/>
      <c r="AX1464" s="50"/>
      <c r="AY1464" s="50"/>
      <c r="AZ1464" s="32"/>
      <c r="BA1464" s="5"/>
      <c r="BB1464" s="50"/>
    </row>
    <row r="1465" spans="2:54" s="48" customFormat="1" x14ac:dyDescent="0.2">
      <c r="B1465" s="44"/>
      <c r="C1465" s="45"/>
      <c r="D1465" s="32"/>
      <c r="E1465" s="32"/>
      <c r="F1465" s="46"/>
      <c r="G1465" s="46"/>
      <c r="H1465" s="46"/>
      <c r="I1465" s="46"/>
      <c r="J1465" s="46"/>
      <c r="K1465" s="5"/>
      <c r="L1465" s="47"/>
      <c r="M1465" s="32"/>
      <c r="N1465" s="32"/>
      <c r="O1465" s="32"/>
      <c r="P1465" s="32"/>
      <c r="Q1465" s="32"/>
      <c r="R1465" s="32"/>
      <c r="S1465" s="32"/>
      <c r="T1465" s="32"/>
      <c r="U1465" s="32"/>
      <c r="V1465" s="32"/>
      <c r="W1465" s="32"/>
      <c r="X1465" s="32"/>
      <c r="Y1465" s="32"/>
      <c r="Z1465" s="32"/>
      <c r="AA1465" s="32"/>
      <c r="AB1465" s="32"/>
      <c r="AE1465" s="49"/>
      <c r="AF1465" s="49"/>
      <c r="AH1465" s="32"/>
      <c r="AI1465" s="32"/>
      <c r="AJ1465" s="32"/>
      <c r="AK1465" s="32"/>
      <c r="AL1465" s="32"/>
      <c r="AM1465" s="32"/>
      <c r="AN1465" s="32"/>
      <c r="AO1465" s="32"/>
      <c r="AP1465" s="32"/>
      <c r="AQ1465" s="5"/>
      <c r="AR1465" s="32"/>
      <c r="AS1465" s="32"/>
      <c r="AT1465" s="50"/>
      <c r="AU1465" s="50"/>
      <c r="AV1465" s="50"/>
      <c r="AW1465" s="50"/>
      <c r="AX1465" s="50"/>
      <c r="AY1465" s="50"/>
      <c r="AZ1465" s="32"/>
      <c r="BA1465" s="5"/>
      <c r="BB1465" s="50"/>
    </row>
    <row r="1466" spans="2:54" s="48" customFormat="1" x14ac:dyDescent="0.2">
      <c r="B1466" s="44"/>
      <c r="C1466" s="45"/>
      <c r="D1466" s="32"/>
      <c r="E1466" s="32"/>
      <c r="F1466" s="46"/>
      <c r="G1466" s="46"/>
      <c r="H1466" s="46"/>
      <c r="I1466" s="46"/>
      <c r="J1466" s="46"/>
      <c r="K1466" s="5"/>
      <c r="L1466" s="47"/>
      <c r="M1466" s="32"/>
      <c r="N1466" s="32"/>
      <c r="O1466" s="32"/>
      <c r="P1466" s="32"/>
      <c r="Q1466" s="32"/>
      <c r="R1466" s="32"/>
      <c r="S1466" s="32"/>
      <c r="T1466" s="32"/>
      <c r="U1466" s="32"/>
      <c r="V1466" s="32"/>
      <c r="W1466" s="32"/>
      <c r="X1466" s="32"/>
      <c r="Y1466" s="32"/>
      <c r="Z1466" s="32"/>
      <c r="AA1466" s="32"/>
      <c r="AB1466" s="32"/>
      <c r="AE1466" s="49"/>
      <c r="AF1466" s="49"/>
      <c r="AH1466" s="32"/>
      <c r="AI1466" s="32"/>
      <c r="AJ1466" s="32"/>
      <c r="AK1466" s="32"/>
      <c r="AL1466" s="32"/>
      <c r="AM1466" s="32"/>
      <c r="AN1466" s="32"/>
      <c r="AO1466" s="32"/>
      <c r="AP1466" s="32"/>
      <c r="AQ1466" s="5"/>
      <c r="AR1466" s="32"/>
      <c r="AS1466" s="32"/>
      <c r="AT1466" s="50"/>
      <c r="AU1466" s="50"/>
      <c r="AV1466" s="50"/>
      <c r="AW1466" s="50"/>
      <c r="AX1466" s="50"/>
      <c r="AY1466" s="50"/>
      <c r="AZ1466" s="32"/>
      <c r="BA1466" s="5"/>
      <c r="BB1466" s="50"/>
    </row>
    <row r="1467" spans="2:54" s="48" customFormat="1" x14ac:dyDescent="0.2">
      <c r="B1467" s="44"/>
      <c r="C1467" s="45"/>
      <c r="D1467" s="32"/>
      <c r="E1467" s="32"/>
      <c r="F1467" s="46"/>
      <c r="G1467" s="46"/>
      <c r="H1467" s="46"/>
      <c r="I1467" s="46"/>
      <c r="J1467" s="46"/>
      <c r="K1467" s="5"/>
      <c r="L1467" s="47"/>
      <c r="M1467" s="32"/>
      <c r="N1467" s="32"/>
      <c r="O1467" s="32"/>
      <c r="P1467" s="32"/>
      <c r="Q1467" s="32"/>
      <c r="R1467" s="32"/>
      <c r="S1467" s="32"/>
      <c r="T1467" s="32"/>
      <c r="U1467" s="32"/>
      <c r="V1467" s="32"/>
      <c r="W1467" s="32"/>
      <c r="X1467" s="32"/>
      <c r="Y1467" s="32"/>
      <c r="Z1467" s="32"/>
      <c r="AA1467" s="32"/>
      <c r="AB1467" s="32"/>
      <c r="AE1467" s="49"/>
      <c r="AF1467" s="49"/>
      <c r="AH1467" s="32"/>
      <c r="AI1467" s="32"/>
      <c r="AJ1467" s="32"/>
      <c r="AK1467" s="32"/>
      <c r="AL1467" s="32"/>
      <c r="AM1467" s="32"/>
      <c r="AN1467" s="32"/>
      <c r="AO1467" s="32"/>
      <c r="AP1467" s="32"/>
      <c r="AQ1467" s="5"/>
      <c r="AR1467" s="32"/>
      <c r="AS1467" s="32"/>
      <c r="AT1467" s="50"/>
      <c r="AU1467" s="50"/>
      <c r="AV1467" s="50"/>
      <c r="AW1467" s="50"/>
      <c r="AX1467" s="50"/>
      <c r="AY1467" s="50"/>
      <c r="AZ1467" s="32"/>
      <c r="BA1467" s="5"/>
      <c r="BB1467" s="50"/>
    </row>
    <row r="1468" spans="2:54" s="48" customFormat="1" x14ac:dyDescent="0.2">
      <c r="B1468" s="44"/>
      <c r="C1468" s="45"/>
      <c r="D1468" s="32"/>
      <c r="E1468" s="32"/>
      <c r="F1468" s="46"/>
      <c r="G1468" s="46"/>
      <c r="H1468" s="46"/>
      <c r="I1468" s="46"/>
      <c r="J1468" s="46"/>
      <c r="K1468" s="5"/>
      <c r="L1468" s="47"/>
      <c r="M1468" s="32"/>
      <c r="N1468" s="32"/>
      <c r="O1468" s="32"/>
      <c r="P1468" s="32"/>
      <c r="Q1468" s="32"/>
      <c r="R1468" s="32"/>
      <c r="S1468" s="32"/>
      <c r="T1468" s="32"/>
      <c r="U1468" s="32"/>
      <c r="V1468" s="32"/>
      <c r="W1468" s="32"/>
      <c r="X1468" s="32"/>
      <c r="Y1468" s="32"/>
      <c r="Z1468" s="32"/>
      <c r="AA1468" s="32"/>
      <c r="AB1468" s="32"/>
      <c r="AE1468" s="49"/>
      <c r="AF1468" s="49"/>
      <c r="AH1468" s="32"/>
      <c r="AI1468" s="32"/>
      <c r="AJ1468" s="32"/>
      <c r="AK1468" s="32"/>
      <c r="AL1468" s="32"/>
      <c r="AM1468" s="32"/>
      <c r="AN1468" s="32"/>
      <c r="AO1468" s="32"/>
      <c r="AP1468" s="32"/>
      <c r="AQ1468" s="5"/>
      <c r="AR1468" s="32"/>
      <c r="AS1468" s="32"/>
      <c r="AT1468" s="50"/>
      <c r="AU1468" s="50"/>
      <c r="AV1468" s="50"/>
      <c r="AW1468" s="50"/>
      <c r="AX1468" s="50"/>
      <c r="AY1468" s="50"/>
      <c r="AZ1468" s="32"/>
      <c r="BA1468" s="5"/>
      <c r="BB1468" s="50"/>
    </row>
    <row r="1469" spans="2:54" s="48" customFormat="1" x14ac:dyDescent="0.2">
      <c r="B1469" s="44"/>
      <c r="C1469" s="45"/>
      <c r="D1469" s="32"/>
      <c r="E1469" s="32"/>
      <c r="F1469" s="46"/>
      <c r="G1469" s="46"/>
      <c r="H1469" s="46"/>
      <c r="I1469" s="46"/>
      <c r="J1469" s="46"/>
      <c r="K1469" s="5"/>
      <c r="L1469" s="47"/>
      <c r="M1469" s="32"/>
      <c r="N1469" s="32"/>
      <c r="O1469" s="32"/>
      <c r="P1469" s="32"/>
      <c r="Q1469" s="32"/>
      <c r="R1469" s="32"/>
      <c r="S1469" s="32"/>
      <c r="T1469" s="32"/>
      <c r="U1469" s="32"/>
      <c r="V1469" s="32"/>
      <c r="W1469" s="32"/>
      <c r="X1469" s="32"/>
      <c r="Y1469" s="32"/>
      <c r="Z1469" s="32"/>
      <c r="AA1469" s="32"/>
      <c r="AB1469" s="32"/>
      <c r="AE1469" s="49"/>
      <c r="AF1469" s="49"/>
      <c r="AH1469" s="32"/>
      <c r="AI1469" s="32"/>
      <c r="AJ1469" s="32"/>
      <c r="AK1469" s="32"/>
      <c r="AL1469" s="32"/>
      <c r="AM1469" s="32"/>
      <c r="AN1469" s="32"/>
      <c r="AO1469" s="32"/>
      <c r="AP1469" s="32"/>
      <c r="AQ1469" s="5"/>
      <c r="AR1469" s="32"/>
      <c r="AS1469" s="32"/>
      <c r="AT1469" s="50"/>
      <c r="AU1469" s="50"/>
      <c r="AV1469" s="50"/>
      <c r="AW1469" s="50"/>
      <c r="AX1469" s="50"/>
      <c r="AY1469" s="50"/>
      <c r="AZ1469" s="32"/>
      <c r="BA1469" s="5"/>
      <c r="BB1469" s="50"/>
    </row>
    <row r="1470" spans="2:54" s="48" customFormat="1" x14ac:dyDescent="0.2">
      <c r="B1470" s="44"/>
      <c r="C1470" s="45"/>
      <c r="D1470" s="32"/>
      <c r="E1470" s="32"/>
      <c r="F1470" s="46"/>
      <c r="G1470" s="46"/>
      <c r="H1470" s="46"/>
      <c r="I1470" s="46"/>
      <c r="J1470" s="46"/>
      <c r="K1470" s="5"/>
      <c r="L1470" s="47"/>
      <c r="M1470" s="32"/>
      <c r="N1470" s="32"/>
      <c r="O1470" s="32"/>
      <c r="P1470" s="32"/>
      <c r="Q1470" s="32"/>
      <c r="R1470" s="32"/>
      <c r="S1470" s="32"/>
      <c r="T1470" s="32"/>
      <c r="U1470" s="32"/>
      <c r="V1470" s="32"/>
      <c r="W1470" s="32"/>
      <c r="X1470" s="32"/>
      <c r="Y1470" s="32"/>
      <c r="Z1470" s="32"/>
      <c r="AA1470" s="32"/>
      <c r="AB1470" s="32"/>
      <c r="AE1470" s="49"/>
      <c r="AF1470" s="49"/>
      <c r="AH1470" s="32"/>
      <c r="AI1470" s="32"/>
      <c r="AJ1470" s="32"/>
      <c r="AK1470" s="32"/>
      <c r="AL1470" s="32"/>
      <c r="AM1470" s="32"/>
      <c r="AN1470" s="32"/>
      <c r="AO1470" s="32"/>
      <c r="AP1470" s="32"/>
      <c r="AQ1470" s="5"/>
      <c r="AR1470" s="32"/>
      <c r="AS1470" s="32"/>
      <c r="AT1470" s="50"/>
      <c r="AU1470" s="50"/>
      <c r="AV1470" s="50"/>
      <c r="AW1470" s="50"/>
      <c r="AX1470" s="50"/>
      <c r="AY1470" s="50"/>
      <c r="AZ1470" s="32"/>
      <c r="BA1470" s="5"/>
      <c r="BB1470" s="50"/>
    </row>
    <row r="1471" spans="2:54" s="48" customFormat="1" x14ac:dyDescent="0.2">
      <c r="B1471" s="44"/>
      <c r="C1471" s="45"/>
      <c r="D1471" s="32"/>
      <c r="E1471" s="32"/>
      <c r="F1471" s="46"/>
      <c r="G1471" s="46"/>
      <c r="H1471" s="46"/>
      <c r="I1471" s="46"/>
      <c r="J1471" s="46"/>
      <c r="K1471" s="5"/>
      <c r="L1471" s="47"/>
      <c r="M1471" s="32"/>
      <c r="N1471" s="32"/>
      <c r="O1471" s="32"/>
      <c r="P1471" s="32"/>
      <c r="Q1471" s="32"/>
      <c r="R1471" s="32"/>
      <c r="S1471" s="32"/>
      <c r="T1471" s="32"/>
      <c r="U1471" s="32"/>
      <c r="V1471" s="32"/>
      <c r="W1471" s="32"/>
      <c r="X1471" s="32"/>
      <c r="Y1471" s="32"/>
      <c r="Z1471" s="32"/>
      <c r="AA1471" s="32"/>
      <c r="AB1471" s="32"/>
      <c r="AE1471" s="49"/>
      <c r="AF1471" s="49"/>
      <c r="AH1471" s="32"/>
      <c r="AI1471" s="32"/>
      <c r="AJ1471" s="32"/>
      <c r="AK1471" s="32"/>
      <c r="AL1471" s="32"/>
      <c r="AM1471" s="32"/>
      <c r="AN1471" s="32"/>
      <c r="AO1471" s="32"/>
      <c r="AP1471" s="32"/>
      <c r="AQ1471" s="5"/>
      <c r="AR1471" s="32"/>
      <c r="AS1471" s="32"/>
      <c r="AT1471" s="50"/>
      <c r="AU1471" s="50"/>
      <c r="AV1471" s="50"/>
      <c r="AW1471" s="50"/>
      <c r="AX1471" s="50"/>
      <c r="AY1471" s="50"/>
      <c r="AZ1471" s="32"/>
      <c r="BA1471" s="5"/>
      <c r="BB1471" s="50"/>
    </row>
    <row r="1472" spans="2:54" s="48" customFormat="1" x14ac:dyDescent="0.2">
      <c r="B1472" s="44"/>
      <c r="C1472" s="45"/>
      <c r="D1472" s="32"/>
      <c r="E1472" s="32"/>
      <c r="F1472" s="46"/>
      <c r="G1472" s="46"/>
      <c r="H1472" s="46"/>
      <c r="I1472" s="46"/>
      <c r="J1472" s="46"/>
      <c r="K1472" s="5"/>
      <c r="L1472" s="47"/>
      <c r="M1472" s="32"/>
      <c r="N1472" s="32"/>
      <c r="O1472" s="32"/>
      <c r="P1472" s="32"/>
      <c r="Q1472" s="32"/>
      <c r="R1472" s="32"/>
      <c r="S1472" s="32"/>
      <c r="T1472" s="32"/>
      <c r="U1472" s="32"/>
      <c r="V1472" s="32"/>
      <c r="W1472" s="32"/>
      <c r="X1472" s="32"/>
      <c r="Y1472" s="32"/>
      <c r="Z1472" s="32"/>
      <c r="AA1472" s="32"/>
      <c r="AB1472" s="32"/>
      <c r="AE1472" s="49"/>
      <c r="AF1472" s="49"/>
      <c r="AH1472" s="32"/>
      <c r="AI1472" s="32"/>
      <c r="AJ1472" s="32"/>
      <c r="AK1472" s="32"/>
      <c r="AL1472" s="32"/>
      <c r="AM1472" s="32"/>
      <c r="AN1472" s="32"/>
      <c r="AO1472" s="32"/>
      <c r="AP1472" s="32"/>
      <c r="AQ1472" s="5"/>
      <c r="AR1472" s="32"/>
      <c r="AS1472" s="32"/>
      <c r="AT1472" s="50"/>
      <c r="AU1472" s="50"/>
      <c r="AV1472" s="50"/>
      <c r="AW1472" s="50"/>
      <c r="AX1472" s="50"/>
      <c r="AY1472" s="50"/>
      <c r="AZ1472" s="32"/>
      <c r="BA1472" s="5"/>
      <c r="BB1472" s="50"/>
    </row>
    <row r="1473" spans="2:54" s="48" customFormat="1" x14ac:dyDescent="0.2">
      <c r="B1473" s="44"/>
      <c r="C1473" s="45"/>
      <c r="D1473" s="32"/>
      <c r="E1473" s="32"/>
      <c r="F1473" s="46"/>
      <c r="G1473" s="46"/>
      <c r="H1473" s="46"/>
      <c r="I1473" s="46"/>
      <c r="J1473" s="46"/>
      <c r="K1473" s="5"/>
      <c r="L1473" s="47"/>
      <c r="M1473" s="32"/>
      <c r="N1473" s="32"/>
      <c r="O1473" s="32"/>
      <c r="P1473" s="32"/>
      <c r="Q1473" s="32"/>
      <c r="R1473" s="32"/>
      <c r="S1473" s="32"/>
      <c r="T1473" s="32"/>
      <c r="U1473" s="32"/>
      <c r="V1473" s="32"/>
      <c r="W1473" s="32"/>
      <c r="X1473" s="32"/>
      <c r="Y1473" s="32"/>
      <c r="Z1473" s="32"/>
      <c r="AA1473" s="32"/>
      <c r="AB1473" s="32"/>
      <c r="AE1473" s="49"/>
      <c r="AF1473" s="49"/>
      <c r="AH1473" s="32"/>
      <c r="AI1473" s="32"/>
      <c r="AJ1473" s="32"/>
      <c r="AK1473" s="32"/>
      <c r="AL1473" s="32"/>
      <c r="AM1473" s="32"/>
      <c r="AN1473" s="32"/>
      <c r="AO1473" s="32"/>
      <c r="AP1473" s="32"/>
      <c r="AQ1473" s="5"/>
      <c r="AR1473" s="32"/>
      <c r="AS1473" s="32"/>
      <c r="AT1473" s="50"/>
      <c r="AU1473" s="50"/>
      <c r="AV1473" s="50"/>
      <c r="AW1473" s="50"/>
      <c r="AX1473" s="50"/>
      <c r="AY1473" s="50"/>
      <c r="AZ1473" s="32"/>
      <c r="BA1473" s="5"/>
      <c r="BB1473" s="50"/>
    </row>
    <row r="1474" spans="2:54" s="48" customFormat="1" x14ac:dyDescent="0.2">
      <c r="B1474" s="44"/>
      <c r="C1474" s="45"/>
      <c r="D1474" s="32"/>
      <c r="E1474" s="32"/>
      <c r="F1474" s="46"/>
      <c r="G1474" s="46"/>
      <c r="H1474" s="46"/>
      <c r="I1474" s="46"/>
      <c r="J1474" s="46"/>
      <c r="K1474" s="5"/>
      <c r="L1474" s="47"/>
      <c r="M1474" s="32"/>
      <c r="N1474" s="32"/>
      <c r="O1474" s="32"/>
      <c r="P1474" s="32"/>
      <c r="Q1474" s="32"/>
      <c r="R1474" s="32"/>
      <c r="S1474" s="32"/>
      <c r="T1474" s="32"/>
      <c r="U1474" s="32"/>
      <c r="V1474" s="32"/>
      <c r="W1474" s="32"/>
      <c r="X1474" s="32"/>
      <c r="Y1474" s="32"/>
      <c r="Z1474" s="32"/>
      <c r="AA1474" s="32"/>
      <c r="AB1474" s="32"/>
      <c r="AE1474" s="49"/>
      <c r="AF1474" s="49"/>
      <c r="AH1474" s="32"/>
      <c r="AI1474" s="32"/>
      <c r="AJ1474" s="32"/>
      <c r="AK1474" s="32"/>
      <c r="AL1474" s="32"/>
      <c r="AM1474" s="32"/>
      <c r="AN1474" s="32"/>
      <c r="AO1474" s="32"/>
      <c r="AP1474" s="32"/>
      <c r="AQ1474" s="5"/>
      <c r="AR1474" s="32"/>
      <c r="AS1474" s="32"/>
      <c r="AT1474" s="50"/>
      <c r="AU1474" s="50"/>
      <c r="AV1474" s="50"/>
      <c r="AW1474" s="50"/>
      <c r="AX1474" s="50"/>
      <c r="AY1474" s="50"/>
      <c r="AZ1474" s="32"/>
      <c r="BA1474" s="5"/>
      <c r="BB1474" s="50"/>
    </row>
    <row r="1475" spans="2:54" s="48" customFormat="1" x14ac:dyDescent="0.2">
      <c r="B1475" s="44"/>
      <c r="C1475" s="45"/>
      <c r="D1475" s="32"/>
      <c r="E1475" s="32"/>
      <c r="F1475" s="46"/>
      <c r="G1475" s="46"/>
      <c r="H1475" s="46"/>
      <c r="I1475" s="46"/>
      <c r="J1475" s="46"/>
      <c r="K1475" s="5"/>
      <c r="L1475" s="47"/>
      <c r="M1475" s="32"/>
      <c r="N1475" s="32"/>
      <c r="O1475" s="32"/>
      <c r="P1475" s="32"/>
      <c r="Q1475" s="32"/>
      <c r="R1475" s="32"/>
      <c r="S1475" s="32"/>
      <c r="T1475" s="32"/>
      <c r="U1475" s="32"/>
      <c r="V1475" s="32"/>
      <c r="W1475" s="32"/>
      <c r="X1475" s="32"/>
      <c r="Y1475" s="32"/>
      <c r="Z1475" s="32"/>
      <c r="AA1475" s="32"/>
      <c r="AB1475" s="32"/>
      <c r="AE1475" s="49"/>
      <c r="AF1475" s="49"/>
      <c r="AH1475" s="32"/>
      <c r="AI1475" s="32"/>
      <c r="AJ1475" s="32"/>
      <c r="AK1475" s="32"/>
      <c r="AL1475" s="32"/>
      <c r="AM1475" s="32"/>
      <c r="AN1475" s="32"/>
      <c r="AO1475" s="32"/>
      <c r="AP1475" s="32"/>
      <c r="AQ1475" s="5"/>
      <c r="AR1475" s="32"/>
      <c r="AS1475" s="32"/>
      <c r="AT1475" s="50"/>
      <c r="AU1475" s="50"/>
      <c r="AV1475" s="50"/>
      <c r="AW1475" s="50"/>
      <c r="AX1475" s="50"/>
      <c r="AY1475" s="50"/>
      <c r="AZ1475" s="32"/>
      <c r="BA1475" s="5"/>
      <c r="BB1475" s="50"/>
    </row>
    <row r="1476" spans="2:54" s="48" customFormat="1" x14ac:dyDescent="0.2">
      <c r="B1476" s="44"/>
      <c r="C1476" s="45"/>
      <c r="D1476" s="32"/>
      <c r="E1476" s="32"/>
      <c r="F1476" s="46"/>
      <c r="G1476" s="46"/>
      <c r="H1476" s="46"/>
      <c r="I1476" s="46"/>
      <c r="J1476" s="46"/>
      <c r="K1476" s="5"/>
      <c r="L1476" s="47"/>
      <c r="M1476" s="32"/>
      <c r="N1476" s="32"/>
      <c r="O1476" s="32"/>
      <c r="P1476" s="32"/>
      <c r="Q1476" s="32"/>
      <c r="R1476" s="32"/>
      <c r="S1476" s="32"/>
      <c r="T1476" s="32"/>
      <c r="U1476" s="32"/>
      <c r="V1476" s="32"/>
      <c r="W1476" s="32"/>
      <c r="X1476" s="32"/>
      <c r="Y1476" s="32"/>
      <c r="Z1476" s="32"/>
      <c r="AA1476" s="32"/>
      <c r="AB1476" s="32"/>
      <c r="AE1476" s="49"/>
      <c r="AF1476" s="49"/>
      <c r="AH1476" s="32"/>
      <c r="AI1476" s="32"/>
      <c r="AJ1476" s="32"/>
      <c r="AK1476" s="32"/>
      <c r="AL1476" s="32"/>
      <c r="AM1476" s="32"/>
      <c r="AN1476" s="32"/>
      <c r="AO1476" s="32"/>
      <c r="AP1476" s="32"/>
      <c r="AQ1476" s="5"/>
      <c r="AR1476" s="32"/>
      <c r="AS1476" s="32"/>
      <c r="AT1476" s="50"/>
      <c r="AU1476" s="50"/>
      <c r="AV1476" s="50"/>
      <c r="AW1476" s="50"/>
      <c r="AX1476" s="50"/>
      <c r="AY1476" s="50"/>
      <c r="AZ1476" s="32"/>
      <c r="BA1476" s="5"/>
      <c r="BB1476" s="50"/>
    </row>
    <row r="1477" spans="2:54" s="48" customFormat="1" x14ac:dyDescent="0.2">
      <c r="B1477" s="44"/>
      <c r="C1477" s="45"/>
      <c r="D1477" s="32"/>
      <c r="E1477" s="32"/>
      <c r="F1477" s="46"/>
      <c r="G1477" s="46"/>
      <c r="H1477" s="46"/>
      <c r="I1477" s="46"/>
      <c r="J1477" s="46"/>
      <c r="K1477" s="5"/>
      <c r="L1477" s="47"/>
      <c r="M1477" s="32"/>
      <c r="N1477" s="32"/>
      <c r="O1477" s="32"/>
      <c r="P1477" s="32"/>
      <c r="Q1477" s="32"/>
      <c r="R1477" s="32"/>
      <c r="S1477" s="32"/>
      <c r="T1477" s="32"/>
      <c r="U1477" s="32"/>
      <c r="V1477" s="32"/>
      <c r="W1477" s="32"/>
      <c r="X1477" s="32"/>
      <c r="Y1477" s="32"/>
      <c r="Z1477" s="32"/>
      <c r="AA1477" s="32"/>
      <c r="AB1477" s="32"/>
      <c r="AE1477" s="49"/>
      <c r="AF1477" s="49"/>
      <c r="AH1477" s="32"/>
      <c r="AI1477" s="32"/>
      <c r="AJ1477" s="32"/>
      <c r="AK1477" s="32"/>
      <c r="AL1477" s="32"/>
      <c r="AM1477" s="32"/>
      <c r="AN1477" s="32"/>
      <c r="AO1477" s="32"/>
      <c r="AP1477" s="32"/>
      <c r="AQ1477" s="5"/>
      <c r="AR1477" s="32"/>
      <c r="AS1477" s="32"/>
      <c r="AT1477" s="50"/>
      <c r="AU1477" s="50"/>
      <c r="AV1477" s="50"/>
      <c r="AW1477" s="50"/>
      <c r="AX1477" s="50"/>
      <c r="AY1477" s="50"/>
      <c r="AZ1477" s="32"/>
      <c r="BA1477" s="5"/>
      <c r="BB1477" s="50"/>
    </row>
    <row r="1478" spans="2:54" s="48" customFormat="1" x14ac:dyDescent="0.2">
      <c r="B1478" s="44"/>
      <c r="C1478" s="45"/>
      <c r="D1478" s="32"/>
      <c r="E1478" s="32"/>
      <c r="F1478" s="46"/>
      <c r="G1478" s="46"/>
      <c r="H1478" s="46"/>
      <c r="I1478" s="46"/>
      <c r="J1478" s="46"/>
      <c r="K1478" s="5"/>
      <c r="L1478" s="47"/>
      <c r="M1478" s="32"/>
      <c r="N1478" s="32"/>
      <c r="O1478" s="32"/>
      <c r="P1478" s="32"/>
      <c r="Q1478" s="32"/>
      <c r="R1478" s="32"/>
      <c r="S1478" s="32"/>
      <c r="T1478" s="32"/>
      <c r="U1478" s="32"/>
      <c r="V1478" s="32"/>
      <c r="W1478" s="32"/>
      <c r="X1478" s="32"/>
      <c r="Y1478" s="32"/>
      <c r="Z1478" s="32"/>
      <c r="AA1478" s="32"/>
      <c r="AB1478" s="32"/>
      <c r="AE1478" s="49"/>
      <c r="AF1478" s="49"/>
      <c r="AH1478" s="32"/>
      <c r="AI1478" s="32"/>
      <c r="AJ1478" s="32"/>
      <c r="AK1478" s="32"/>
      <c r="AL1478" s="32"/>
      <c r="AM1478" s="32"/>
      <c r="AN1478" s="32"/>
      <c r="AO1478" s="32"/>
      <c r="AP1478" s="32"/>
      <c r="AQ1478" s="5"/>
      <c r="AR1478" s="32"/>
      <c r="AS1478" s="32"/>
      <c r="AT1478" s="50"/>
      <c r="AU1478" s="50"/>
      <c r="AV1478" s="50"/>
      <c r="AW1478" s="50"/>
      <c r="AX1478" s="50"/>
      <c r="AY1478" s="50"/>
      <c r="AZ1478" s="32"/>
      <c r="BA1478" s="5"/>
      <c r="BB1478" s="50"/>
    </row>
    <row r="1479" spans="2:54" s="48" customFormat="1" x14ac:dyDescent="0.2">
      <c r="B1479" s="44"/>
      <c r="C1479" s="45"/>
      <c r="D1479" s="32"/>
      <c r="E1479" s="32"/>
      <c r="F1479" s="46"/>
      <c r="G1479" s="46"/>
      <c r="H1479" s="46"/>
      <c r="I1479" s="46"/>
      <c r="J1479" s="46"/>
      <c r="K1479" s="5"/>
      <c r="L1479" s="47"/>
      <c r="M1479" s="32"/>
      <c r="N1479" s="32"/>
      <c r="O1479" s="32"/>
      <c r="P1479" s="32"/>
      <c r="Q1479" s="32"/>
      <c r="R1479" s="32"/>
      <c r="S1479" s="32"/>
      <c r="T1479" s="32"/>
      <c r="U1479" s="32"/>
      <c r="V1479" s="32"/>
      <c r="W1479" s="32"/>
      <c r="X1479" s="32"/>
      <c r="Y1479" s="32"/>
      <c r="Z1479" s="32"/>
      <c r="AA1479" s="32"/>
      <c r="AB1479" s="32"/>
      <c r="AE1479" s="49"/>
      <c r="AF1479" s="49"/>
      <c r="AH1479" s="32"/>
      <c r="AI1479" s="32"/>
      <c r="AJ1479" s="32"/>
      <c r="AK1479" s="32"/>
      <c r="AL1479" s="32"/>
      <c r="AM1479" s="32"/>
      <c r="AN1479" s="32"/>
      <c r="AO1479" s="32"/>
      <c r="AP1479" s="32"/>
      <c r="AQ1479" s="5"/>
      <c r="AR1479" s="32"/>
      <c r="AS1479" s="32"/>
      <c r="AT1479" s="50"/>
      <c r="AU1479" s="50"/>
      <c r="AV1479" s="50"/>
      <c r="AW1479" s="50"/>
      <c r="AX1479" s="50"/>
      <c r="AY1479" s="50"/>
      <c r="AZ1479" s="32"/>
      <c r="BA1479" s="5"/>
      <c r="BB1479" s="50"/>
    </row>
    <row r="1480" spans="2:54" s="48" customFormat="1" x14ac:dyDescent="0.2">
      <c r="B1480" s="44"/>
      <c r="C1480" s="45"/>
      <c r="D1480" s="32"/>
      <c r="E1480" s="32"/>
      <c r="F1480" s="46"/>
      <c r="G1480" s="46"/>
      <c r="H1480" s="46"/>
      <c r="I1480" s="46"/>
      <c r="J1480" s="46"/>
      <c r="K1480" s="5"/>
      <c r="L1480" s="47"/>
      <c r="M1480" s="32"/>
      <c r="N1480" s="32"/>
      <c r="O1480" s="32"/>
      <c r="P1480" s="32"/>
      <c r="Q1480" s="32"/>
      <c r="R1480" s="32"/>
      <c r="S1480" s="32"/>
      <c r="T1480" s="32"/>
      <c r="U1480" s="32"/>
      <c r="V1480" s="32"/>
      <c r="W1480" s="32"/>
      <c r="X1480" s="32"/>
      <c r="Y1480" s="32"/>
      <c r="Z1480" s="32"/>
      <c r="AA1480" s="32"/>
      <c r="AB1480" s="32"/>
      <c r="AE1480" s="49"/>
      <c r="AF1480" s="49"/>
      <c r="AH1480" s="32"/>
      <c r="AI1480" s="32"/>
      <c r="AJ1480" s="32"/>
      <c r="AK1480" s="32"/>
      <c r="AL1480" s="32"/>
      <c r="AM1480" s="32"/>
      <c r="AN1480" s="32"/>
      <c r="AO1480" s="32"/>
      <c r="AP1480" s="32"/>
      <c r="AQ1480" s="5"/>
      <c r="AR1480" s="32"/>
      <c r="AS1480" s="32"/>
      <c r="AT1480" s="50"/>
      <c r="AU1480" s="50"/>
      <c r="AV1480" s="50"/>
      <c r="AW1480" s="50"/>
      <c r="AX1480" s="50"/>
      <c r="AY1480" s="50"/>
      <c r="AZ1480" s="32"/>
      <c r="BA1480" s="5"/>
      <c r="BB1480" s="50"/>
    </row>
    <row r="1481" spans="2:54" s="48" customFormat="1" x14ac:dyDescent="0.2">
      <c r="B1481" s="44"/>
      <c r="C1481" s="45"/>
      <c r="D1481" s="32"/>
      <c r="E1481" s="32"/>
      <c r="F1481" s="46"/>
      <c r="G1481" s="46"/>
      <c r="H1481" s="46"/>
      <c r="I1481" s="46"/>
      <c r="J1481" s="46"/>
      <c r="K1481" s="5"/>
      <c r="L1481" s="47"/>
      <c r="M1481" s="32"/>
      <c r="N1481" s="32"/>
      <c r="O1481" s="32"/>
      <c r="P1481" s="32"/>
      <c r="Q1481" s="32"/>
      <c r="R1481" s="32"/>
      <c r="S1481" s="32"/>
      <c r="T1481" s="32"/>
      <c r="U1481" s="32"/>
      <c r="V1481" s="32"/>
      <c r="W1481" s="32"/>
      <c r="X1481" s="32"/>
      <c r="Y1481" s="32"/>
      <c r="Z1481" s="32"/>
      <c r="AA1481" s="32"/>
      <c r="AB1481" s="32"/>
      <c r="AE1481" s="49"/>
      <c r="AF1481" s="49"/>
      <c r="AH1481" s="32"/>
      <c r="AI1481" s="32"/>
      <c r="AJ1481" s="32"/>
      <c r="AK1481" s="32"/>
      <c r="AL1481" s="32"/>
      <c r="AM1481" s="32"/>
      <c r="AN1481" s="32"/>
      <c r="AO1481" s="32"/>
      <c r="AP1481" s="32"/>
      <c r="AQ1481" s="5"/>
      <c r="AR1481" s="32"/>
      <c r="AS1481" s="32"/>
      <c r="AT1481" s="50"/>
      <c r="AU1481" s="50"/>
      <c r="AV1481" s="50"/>
      <c r="AW1481" s="50"/>
      <c r="AX1481" s="50"/>
      <c r="AY1481" s="50"/>
      <c r="AZ1481" s="32"/>
      <c r="BA1481" s="5"/>
      <c r="BB1481" s="50"/>
    </row>
    <row r="1482" spans="2:54" s="48" customFormat="1" x14ac:dyDescent="0.2">
      <c r="B1482" s="44"/>
      <c r="C1482" s="45"/>
      <c r="D1482" s="32"/>
      <c r="E1482" s="32"/>
      <c r="F1482" s="46"/>
      <c r="G1482" s="46"/>
      <c r="H1482" s="46"/>
      <c r="I1482" s="46"/>
      <c r="J1482" s="46"/>
      <c r="K1482" s="5"/>
      <c r="L1482" s="47"/>
      <c r="M1482" s="32"/>
      <c r="N1482" s="32"/>
      <c r="O1482" s="32"/>
      <c r="P1482" s="32"/>
      <c r="Q1482" s="32"/>
      <c r="R1482" s="32"/>
      <c r="S1482" s="32"/>
      <c r="T1482" s="32"/>
      <c r="U1482" s="32"/>
      <c r="V1482" s="32"/>
      <c r="W1482" s="32"/>
      <c r="X1482" s="32"/>
      <c r="Y1482" s="32"/>
      <c r="Z1482" s="32"/>
      <c r="AA1482" s="32"/>
      <c r="AB1482" s="32"/>
      <c r="AE1482" s="49"/>
      <c r="AF1482" s="49"/>
      <c r="AH1482" s="32"/>
      <c r="AI1482" s="32"/>
      <c r="AJ1482" s="32"/>
      <c r="AK1482" s="32"/>
      <c r="AL1482" s="32"/>
      <c r="AM1482" s="32"/>
      <c r="AN1482" s="32"/>
      <c r="AO1482" s="32"/>
      <c r="AP1482" s="32"/>
      <c r="AQ1482" s="5"/>
      <c r="AR1482" s="32"/>
      <c r="AS1482" s="32"/>
      <c r="AT1482" s="50"/>
      <c r="AU1482" s="50"/>
      <c r="AV1482" s="50"/>
      <c r="AW1482" s="50"/>
      <c r="AX1482" s="50"/>
      <c r="AY1482" s="50"/>
      <c r="AZ1482" s="32"/>
      <c r="BA1482" s="5"/>
      <c r="BB1482" s="50"/>
    </row>
    <row r="1483" spans="2:54" s="48" customFormat="1" x14ac:dyDescent="0.2">
      <c r="B1483" s="44"/>
      <c r="C1483" s="45"/>
      <c r="D1483" s="32"/>
      <c r="E1483" s="32"/>
      <c r="F1483" s="46"/>
      <c r="G1483" s="46"/>
      <c r="H1483" s="46"/>
      <c r="I1483" s="46"/>
      <c r="J1483" s="46"/>
      <c r="K1483" s="5"/>
      <c r="L1483" s="47"/>
      <c r="M1483" s="32"/>
      <c r="N1483" s="32"/>
      <c r="O1483" s="32"/>
      <c r="P1483" s="32"/>
      <c r="Q1483" s="32"/>
      <c r="R1483" s="32"/>
      <c r="S1483" s="32"/>
      <c r="T1483" s="32"/>
      <c r="U1483" s="32"/>
      <c r="V1483" s="32"/>
      <c r="W1483" s="32"/>
      <c r="X1483" s="32"/>
      <c r="Y1483" s="32"/>
      <c r="Z1483" s="32"/>
      <c r="AA1483" s="32"/>
      <c r="AB1483" s="32"/>
      <c r="AE1483" s="49"/>
      <c r="AF1483" s="49"/>
      <c r="AH1483" s="32"/>
      <c r="AI1483" s="32"/>
      <c r="AJ1483" s="32"/>
      <c r="AK1483" s="32"/>
      <c r="AL1483" s="32"/>
      <c r="AM1483" s="32"/>
      <c r="AN1483" s="32"/>
      <c r="AO1483" s="32"/>
      <c r="AP1483" s="32"/>
      <c r="AQ1483" s="5"/>
      <c r="AR1483" s="32"/>
      <c r="AS1483" s="32"/>
      <c r="AT1483" s="50"/>
      <c r="AU1483" s="50"/>
      <c r="AV1483" s="50"/>
      <c r="AW1483" s="50"/>
      <c r="AX1483" s="50"/>
      <c r="AY1483" s="50"/>
      <c r="AZ1483" s="32"/>
      <c r="BA1483" s="5"/>
      <c r="BB1483" s="50"/>
    </row>
    <row r="1484" spans="2:54" s="48" customFormat="1" x14ac:dyDescent="0.2">
      <c r="B1484" s="44"/>
      <c r="C1484" s="45"/>
      <c r="D1484" s="32"/>
      <c r="E1484" s="32"/>
      <c r="F1484" s="46"/>
      <c r="G1484" s="46"/>
      <c r="H1484" s="46"/>
      <c r="I1484" s="46"/>
      <c r="J1484" s="46"/>
      <c r="K1484" s="5"/>
      <c r="L1484" s="47"/>
      <c r="M1484" s="32"/>
      <c r="N1484" s="32"/>
      <c r="O1484" s="32"/>
      <c r="P1484" s="32"/>
      <c r="Q1484" s="32"/>
      <c r="R1484" s="32"/>
      <c r="S1484" s="32"/>
      <c r="T1484" s="32"/>
      <c r="U1484" s="32"/>
      <c r="V1484" s="32"/>
      <c r="W1484" s="32"/>
      <c r="X1484" s="32"/>
      <c r="Y1484" s="32"/>
      <c r="Z1484" s="32"/>
      <c r="AA1484" s="32"/>
      <c r="AB1484" s="32"/>
      <c r="AE1484" s="49"/>
      <c r="AF1484" s="49"/>
      <c r="AH1484" s="32"/>
      <c r="AI1484" s="32"/>
      <c r="AJ1484" s="32"/>
      <c r="AK1484" s="32"/>
      <c r="AL1484" s="32"/>
      <c r="AM1484" s="32"/>
      <c r="AN1484" s="32"/>
      <c r="AO1484" s="32"/>
      <c r="AP1484" s="32"/>
      <c r="AQ1484" s="5"/>
      <c r="AR1484" s="32"/>
      <c r="AS1484" s="32"/>
      <c r="AT1484" s="50"/>
      <c r="AU1484" s="50"/>
      <c r="AV1484" s="50"/>
      <c r="AW1484" s="50"/>
      <c r="AX1484" s="50"/>
      <c r="AY1484" s="50"/>
      <c r="AZ1484" s="32"/>
      <c r="BA1484" s="5"/>
      <c r="BB1484" s="50"/>
    </row>
    <row r="1485" spans="2:54" s="48" customFormat="1" x14ac:dyDescent="0.2">
      <c r="B1485" s="44"/>
      <c r="C1485" s="45"/>
      <c r="D1485" s="32"/>
      <c r="E1485" s="32"/>
      <c r="F1485" s="46"/>
      <c r="G1485" s="46"/>
      <c r="H1485" s="46"/>
      <c r="I1485" s="46"/>
      <c r="J1485" s="46"/>
      <c r="K1485" s="5"/>
      <c r="L1485" s="47"/>
      <c r="M1485" s="32"/>
      <c r="N1485" s="32"/>
      <c r="O1485" s="32"/>
      <c r="P1485" s="32"/>
      <c r="Q1485" s="32"/>
      <c r="R1485" s="32"/>
      <c r="S1485" s="32"/>
      <c r="T1485" s="32"/>
      <c r="U1485" s="32"/>
      <c r="V1485" s="32"/>
      <c r="W1485" s="32"/>
      <c r="X1485" s="32"/>
      <c r="Y1485" s="32"/>
      <c r="Z1485" s="32"/>
      <c r="AA1485" s="32"/>
      <c r="AB1485" s="32"/>
      <c r="AE1485" s="49"/>
      <c r="AF1485" s="49"/>
      <c r="AH1485" s="32"/>
      <c r="AI1485" s="32"/>
      <c r="AJ1485" s="32"/>
      <c r="AK1485" s="32"/>
      <c r="AL1485" s="32"/>
      <c r="AM1485" s="32"/>
      <c r="AN1485" s="32"/>
      <c r="AO1485" s="32"/>
      <c r="AP1485" s="32"/>
      <c r="AQ1485" s="5"/>
      <c r="AR1485" s="32"/>
      <c r="AS1485" s="32"/>
      <c r="AT1485" s="50"/>
      <c r="AU1485" s="50"/>
      <c r="AV1485" s="50"/>
      <c r="AW1485" s="50"/>
      <c r="AX1485" s="50"/>
      <c r="AY1485" s="50"/>
      <c r="AZ1485" s="32"/>
      <c r="BA1485" s="5"/>
      <c r="BB1485" s="50"/>
    </row>
    <row r="1486" spans="2:54" s="48" customFormat="1" x14ac:dyDescent="0.2">
      <c r="B1486" s="44"/>
      <c r="C1486" s="45"/>
      <c r="D1486" s="32"/>
      <c r="E1486" s="32"/>
      <c r="F1486" s="46"/>
      <c r="G1486" s="46"/>
      <c r="H1486" s="46"/>
      <c r="I1486" s="46"/>
      <c r="J1486" s="46"/>
      <c r="K1486" s="5"/>
      <c r="L1486" s="47"/>
      <c r="M1486" s="32"/>
      <c r="N1486" s="32"/>
      <c r="O1486" s="32"/>
      <c r="P1486" s="32"/>
      <c r="Q1486" s="32"/>
      <c r="R1486" s="32"/>
      <c r="S1486" s="32"/>
      <c r="T1486" s="32"/>
      <c r="U1486" s="32"/>
      <c r="V1486" s="32"/>
      <c r="W1486" s="32"/>
      <c r="X1486" s="32"/>
      <c r="Y1486" s="32"/>
      <c r="Z1486" s="32"/>
      <c r="AA1486" s="32"/>
      <c r="AB1486" s="32"/>
      <c r="AE1486" s="49"/>
      <c r="AF1486" s="49"/>
      <c r="AH1486" s="32"/>
      <c r="AI1486" s="32"/>
      <c r="AJ1486" s="32"/>
      <c r="AK1486" s="32"/>
      <c r="AL1486" s="32"/>
      <c r="AM1486" s="32"/>
      <c r="AN1486" s="32"/>
      <c r="AO1486" s="32"/>
      <c r="AP1486" s="32"/>
      <c r="AQ1486" s="5"/>
      <c r="AR1486" s="32"/>
      <c r="AS1486" s="32"/>
      <c r="AT1486" s="50"/>
      <c r="AU1486" s="50"/>
      <c r="AV1486" s="50"/>
      <c r="AW1486" s="50"/>
      <c r="AX1486" s="50"/>
      <c r="AY1486" s="50"/>
      <c r="AZ1486" s="32"/>
      <c r="BA1486" s="5"/>
      <c r="BB1486" s="50"/>
    </row>
    <row r="1487" spans="2:54" s="48" customFormat="1" x14ac:dyDescent="0.2">
      <c r="B1487" s="44"/>
      <c r="C1487" s="45"/>
      <c r="D1487" s="32"/>
      <c r="E1487" s="32"/>
      <c r="F1487" s="46"/>
      <c r="G1487" s="46"/>
      <c r="H1487" s="46"/>
      <c r="I1487" s="46"/>
      <c r="J1487" s="46"/>
      <c r="K1487" s="5"/>
      <c r="L1487" s="47"/>
      <c r="M1487" s="32"/>
      <c r="N1487" s="32"/>
      <c r="O1487" s="32"/>
      <c r="P1487" s="32"/>
      <c r="Q1487" s="32"/>
      <c r="R1487" s="32"/>
      <c r="S1487" s="32"/>
      <c r="T1487" s="32"/>
      <c r="U1487" s="32"/>
      <c r="V1487" s="32"/>
      <c r="W1487" s="32"/>
      <c r="X1487" s="32"/>
      <c r="Y1487" s="32"/>
      <c r="Z1487" s="32"/>
      <c r="AA1487" s="32"/>
      <c r="AB1487" s="32"/>
      <c r="AE1487" s="49"/>
      <c r="AF1487" s="49"/>
      <c r="AH1487" s="32"/>
      <c r="AI1487" s="32"/>
      <c r="AJ1487" s="32"/>
      <c r="AK1487" s="32"/>
      <c r="AL1487" s="32"/>
      <c r="AM1487" s="32"/>
      <c r="AN1487" s="32"/>
      <c r="AO1487" s="32"/>
      <c r="AP1487" s="32"/>
      <c r="AQ1487" s="5"/>
      <c r="AR1487" s="32"/>
      <c r="AS1487" s="32"/>
      <c r="AT1487" s="50"/>
      <c r="AU1487" s="50"/>
      <c r="AV1487" s="50"/>
      <c r="AW1487" s="50"/>
      <c r="AX1487" s="50"/>
      <c r="AY1487" s="50"/>
      <c r="AZ1487" s="32"/>
      <c r="BA1487" s="5"/>
      <c r="BB1487" s="50"/>
    </row>
    <row r="1488" spans="2:54" s="48" customFormat="1" x14ac:dyDescent="0.2">
      <c r="B1488" s="44"/>
      <c r="C1488" s="45"/>
      <c r="D1488" s="32"/>
      <c r="E1488" s="32"/>
      <c r="F1488" s="46"/>
      <c r="G1488" s="46"/>
      <c r="H1488" s="46"/>
      <c r="I1488" s="46"/>
      <c r="J1488" s="46"/>
      <c r="K1488" s="5"/>
      <c r="L1488" s="47"/>
      <c r="M1488" s="32"/>
      <c r="N1488" s="32"/>
      <c r="O1488" s="32"/>
      <c r="P1488" s="32"/>
      <c r="Q1488" s="32"/>
      <c r="R1488" s="32"/>
      <c r="S1488" s="32"/>
      <c r="T1488" s="32"/>
      <c r="U1488" s="32"/>
      <c r="V1488" s="32"/>
      <c r="W1488" s="32"/>
      <c r="X1488" s="32"/>
      <c r="Y1488" s="32"/>
      <c r="Z1488" s="32"/>
      <c r="AA1488" s="32"/>
      <c r="AB1488" s="32"/>
      <c r="AE1488" s="49"/>
      <c r="AF1488" s="49"/>
      <c r="AH1488" s="32"/>
      <c r="AI1488" s="32"/>
      <c r="AJ1488" s="32"/>
      <c r="AK1488" s="32"/>
      <c r="AL1488" s="32"/>
      <c r="AM1488" s="32"/>
      <c r="AN1488" s="32"/>
      <c r="AO1488" s="32"/>
      <c r="AP1488" s="32"/>
      <c r="AQ1488" s="5"/>
      <c r="AR1488" s="32"/>
      <c r="AS1488" s="32"/>
      <c r="AT1488" s="50"/>
      <c r="AU1488" s="50"/>
      <c r="AV1488" s="50"/>
      <c r="AW1488" s="50"/>
      <c r="AX1488" s="50"/>
      <c r="AY1488" s="50"/>
      <c r="AZ1488" s="32"/>
      <c r="BA1488" s="5"/>
      <c r="BB1488" s="50"/>
    </row>
    <row r="1489" spans="2:54" s="48" customFormat="1" x14ac:dyDescent="0.2">
      <c r="B1489" s="44"/>
      <c r="C1489" s="45"/>
      <c r="D1489" s="32"/>
      <c r="E1489" s="32"/>
      <c r="F1489" s="46"/>
      <c r="G1489" s="46"/>
      <c r="H1489" s="46"/>
      <c r="I1489" s="46"/>
      <c r="J1489" s="46"/>
      <c r="K1489" s="5"/>
      <c r="L1489" s="47"/>
      <c r="M1489" s="32"/>
      <c r="N1489" s="32"/>
      <c r="O1489" s="32"/>
      <c r="P1489" s="32"/>
      <c r="Q1489" s="32"/>
      <c r="R1489" s="32"/>
      <c r="S1489" s="32"/>
      <c r="T1489" s="32"/>
      <c r="U1489" s="32"/>
      <c r="V1489" s="32"/>
      <c r="W1489" s="32"/>
      <c r="X1489" s="32"/>
      <c r="Y1489" s="32"/>
      <c r="Z1489" s="32"/>
      <c r="AA1489" s="32"/>
      <c r="AB1489" s="32"/>
      <c r="AE1489" s="49"/>
      <c r="AF1489" s="49"/>
      <c r="AH1489" s="32"/>
      <c r="AI1489" s="32"/>
      <c r="AJ1489" s="32"/>
      <c r="AK1489" s="32"/>
      <c r="AL1489" s="32"/>
      <c r="AM1489" s="32"/>
      <c r="AN1489" s="32"/>
      <c r="AO1489" s="32"/>
      <c r="AP1489" s="32"/>
      <c r="AQ1489" s="5"/>
      <c r="AR1489" s="32"/>
      <c r="AS1489" s="32"/>
      <c r="AT1489" s="50"/>
      <c r="AU1489" s="50"/>
      <c r="AV1489" s="50"/>
      <c r="AW1489" s="50"/>
      <c r="AX1489" s="50"/>
      <c r="AY1489" s="50"/>
      <c r="AZ1489" s="32"/>
      <c r="BA1489" s="5"/>
      <c r="BB1489" s="50"/>
    </row>
    <row r="1490" spans="2:54" s="48" customFormat="1" x14ac:dyDescent="0.2">
      <c r="B1490" s="44"/>
      <c r="C1490" s="45"/>
      <c r="D1490" s="32"/>
      <c r="E1490" s="32"/>
      <c r="F1490" s="46"/>
      <c r="G1490" s="46"/>
      <c r="H1490" s="46"/>
      <c r="I1490" s="46"/>
      <c r="J1490" s="46"/>
      <c r="K1490" s="5"/>
      <c r="L1490" s="47"/>
      <c r="M1490" s="32"/>
      <c r="N1490" s="32"/>
      <c r="O1490" s="32"/>
      <c r="P1490" s="32"/>
      <c r="Q1490" s="32"/>
      <c r="R1490" s="32"/>
      <c r="S1490" s="32"/>
      <c r="T1490" s="32"/>
      <c r="U1490" s="32"/>
      <c r="V1490" s="32"/>
      <c r="W1490" s="32"/>
      <c r="X1490" s="32"/>
      <c r="Y1490" s="32"/>
      <c r="Z1490" s="32"/>
      <c r="AA1490" s="32"/>
      <c r="AB1490" s="32"/>
      <c r="AE1490" s="49"/>
      <c r="AF1490" s="49"/>
      <c r="AH1490" s="32"/>
      <c r="AI1490" s="32"/>
      <c r="AJ1490" s="32"/>
      <c r="AK1490" s="32"/>
      <c r="AL1490" s="32"/>
      <c r="AM1490" s="32"/>
      <c r="AN1490" s="32"/>
      <c r="AO1490" s="32"/>
      <c r="AP1490" s="32"/>
      <c r="AQ1490" s="5"/>
      <c r="AR1490" s="32"/>
      <c r="AS1490" s="32"/>
      <c r="AT1490" s="50"/>
      <c r="AU1490" s="50"/>
      <c r="AV1490" s="50"/>
      <c r="AW1490" s="50"/>
      <c r="AX1490" s="50"/>
      <c r="AY1490" s="50"/>
      <c r="AZ1490" s="32"/>
      <c r="BA1490" s="5"/>
      <c r="BB1490" s="50"/>
    </row>
    <row r="1491" spans="2:54" s="48" customFormat="1" x14ac:dyDescent="0.2">
      <c r="B1491" s="44"/>
      <c r="C1491" s="45"/>
      <c r="D1491" s="32"/>
      <c r="E1491" s="32"/>
      <c r="F1491" s="46"/>
      <c r="G1491" s="46"/>
      <c r="H1491" s="46"/>
      <c r="I1491" s="46"/>
      <c r="J1491" s="46"/>
      <c r="K1491" s="5"/>
      <c r="L1491" s="47"/>
      <c r="M1491" s="32"/>
      <c r="N1491" s="32"/>
      <c r="O1491" s="32"/>
      <c r="P1491" s="32"/>
      <c r="Q1491" s="32"/>
      <c r="R1491" s="32"/>
      <c r="S1491" s="32"/>
      <c r="T1491" s="32"/>
      <c r="U1491" s="32"/>
      <c r="V1491" s="32"/>
      <c r="W1491" s="32"/>
      <c r="X1491" s="32"/>
      <c r="Y1491" s="32"/>
      <c r="Z1491" s="32"/>
      <c r="AA1491" s="32"/>
      <c r="AB1491" s="32"/>
      <c r="AE1491" s="49"/>
      <c r="AF1491" s="49"/>
      <c r="AH1491" s="32"/>
      <c r="AI1491" s="32"/>
      <c r="AJ1491" s="32"/>
      <c r="AK1491" s="32"/>
      <c r="AL1491" s="32"/>
      <c r="AM1491" s="32"/>
      <c r="AN1491" s="32"/>
      <c r="AO1491" s="32"/>
      <c r="AP1491" s="32"/>
      <c r="AQ1491" s="5"/>
      <c r="AR1491" s="32"/>
      <c r="AS1491" s="32"/>
      <c r="AT1491" s="50"/>
      <c r="AU1491" s="50"/>
      <c r="AV1491" s="50"/>
      <c r="AW1491" s="50"/>
      <c r="AX1491" s="50"/>
      <c r="AY1491" s="50"/>
      <c r="AZ1491" s="32"/>
      <c r="BA1491" s="5"/>
      <c r="BB1491" s="50"/>
    </row>
    <row r="1492" spans="2:54" s="48" customFormat="1" x14ac:dyDescent="0.2">
      <c r="B1492" s="44"/>
      <c r="C1492" s="45"/>
      <c r="D1492" s="32"/>
      <c r="E1492" s="32"/>
      <c r="F1492" s="46"/>
      <c r="G1492" s="46"/>
      <c r="H1492" s="46"/>
      <c r="I1492" s="46"/>
      <c r="J1492" s="46"/>
      <c r="K1492" s="5"/>
      <c r="L1492" s="47"/>
      <c r="M1492" s="32"/>
      <c r="N1492" s="32"/>
      <c r="O1492" s="32"/>
      <c r="P1492" s="32"/>
      <c r="Q1492" s="32"/>
      <c r="R1492" s="32"/>
      <c r="S1492" s="32"/>
      <c r="T1492" s="32"/>
      <c r="U1492" s="32"/>
      <c r="V1492" s="32"/>
      <c r="W1492" s="32"/>
      <c r="X1492" s="32"/>
      <c r="Y1492" s="32"/>
      <c r="Z1492" s="32"/>
      <c r="AA1492" s="32"/>
      <c r="AB1492" s="32"/>
      <c r="AE1492" s="49"/>
      <c r="AF1492" s="49"/>
      <c r="AH1492" s="32"/>
      <c r="AI1492" s="32"/>
      <c r="AJ1492" s="32"/>
      <c r="AK1492" s="32"/>
      <c r="AL1492" s="32"/>
      <c r="AM1492" s="32"/>
      <c r="AN1492" s="32"/>
      <c r="AO1492" s="32"/>
      <c r="AP1492" s="32"/>
      <c r="AQ1492" s="5"/>
      <c r="AR1492" s="32"/>
      <c r="AS1492" s="32"/>
      <c r="AT1492" s="50"/>
      <c r="AU1492" s="50"/>
      <c r="AV1492" s="50"/>
      <c r="AW1492" s="50"/>
      <c r="AX1492" s="50"/>
      <c r="AY1492" s="50"/>
      <c r="AZ1492" s="32"/>
      <c r="BA1492" s="5"/>
      <c r="BB1492" s="50"/>
    </row>
    <row r="1493" spans="2:54" s="48" customFormat="1" x14ac:dyDescent="0.2">
      <c r="B1493" s="44"/>
      <c r="C1493" s="45"/>
      <c r="D1493" s="32"/>
      <c r="E1493" s="32"/>
      <c r="F1493" s="46"/>
      <c r="G1493" s="46"/>
      <c r="H1493" s="46"/>
      <c r="I1493" s="46"/>
      <c r="J1493" s="46"/>
      <c r="K1493" s="5"/>
      <c r="L1493" s="47"/>
      <c r="M1493" s="32"/>
      <c r="N1493" s="32"/>
      <c r="O1493" s="32"/>
      <c r="P1493" s="32"/>
      <c r="Q1493" s="32"/>
      <c r="R1493" s="32"/>
      <c r="S1493" s="32"/>
      <c r="T1493" s="32"/>
      <c r="U1493" s="32"/>
      <c r="V1493" s="32"/>
      <c r="W1493" s="32"/>
      <c r="X1493" s="32"/>
      <c r="Y1493" s="32"/>
      <c r="Z1493" s="32"/>
      <c r="AA1493" s="32"/>
      <c r="AB1493" s="32"/>
      <c r="AE1493" s="49"/>
      <c r="AF1493" s="49"/>
      <c r="AH1493" s="32"/>
      <c r="AI1493" s="32"/>
      <c r="AJ1493" s="32"/>
      <c r="AK1493" s="32"/>
      <c r="AL1493" s="32"/>
      <c r="AM1493" s="32"/>
      <c r="AN1493" s="32"/>
      <c r="AO1493" s="32"/>
      <c r="AP1493" s="32"/>
      <c r="AQ1493" s="5"/>
      <c r="AR1493" s="32"/>
      <c r="AS1493" s="32"/>
      <c r="AT1493" s="50"/>
      <c r="AU1493" s="50"/>
      <c r="AV1493" s="50"/>
      <c r="AW1493" s="50"/>
      <c r="AX1493" s="50"/>
      <c r="AY1493" s="50"/>
      <c r="AZ1493" s="32"/>
      <c r="BA1493" s="5"/>
      <c r="BB1493" s="50"/>
    </row>
    <row r="1494" spans="2:54" s="48" customFormat="1" x14ac:dyDescent="0.2">
      <c r="B1494" s="44"/>
      <c r="C1494" s="45"/>
      <c r="D1494" s="32"/>
      <c r="E1494" s="32"/>
      <c r="F1494" s="46"/>
      <c r="G1494" s="46"/>
      <c r="H1494" s="46"/>
      <c r="I1494" s="46"/>
      <c r="J1494" s="46"/>
      <c r="K1494" s="5"/>
      <c r="L1494" s="47"/>
      <c r="M1494" s="32"/>
      <c r="N1494" s="32"/>
      <c r="O1494" s="32"/>
      <c r="P1494" s="32"/>
      <c r="Q1494" s="32"/>
      <c r="R1494" s="32"/>
      <c r="S1494" s="32"/>
      <c r="T1494" s="32"/>
      <c r="U1494" s="32"/>
      <c r="V1494" s="32"/>
      <c r="W1494" s="32"/>
      <c r="X1494" s="32"/>
      <c r="Y1494" s="32"/>
      <c r="Z1494" s="32"/>
      <c r="AA1494" s="32"/>
      <c r="AB1494" s="32"/>
      <c r="AE1494" s="49"/>
      <c r="AF1494" s="49"/>
      <c r="AH1494" s="32"/>
      <c r="AI1494" s="32"/>
      <c r="AJ1494" s="32"/>
      <c r="AK1494" s="32"/>
      <c r="AL1494" s="32"/>
      <c r="AM1494" s="32"/>
      <c r="AN1494" s="32"/>
      <c r="AO1494" s="32"/>
      <c r="AP1494" s="32"/>
      <c r="AQ1494" s="5"/>
      <c r="AR1494" s="32"/>
      <c r="AS1494" s="32"/>
      <c r="AT1494" s="50"/>
      <c r="AU1494" s="50"/>
      <c r="AV1494" s="50"/>
      <c r="AW1494" s="50"/>
      <c r="AX1494" s="50"/>
      <c r="AY1494" s="50"/>
      <c r="AZ1494" s="32"/>
      <c r="BA1494" s="5"/>
      <c r="BB1494" s="50"/>
    </row>
    <row r="1495" spans="2:54" s="48" customFormat="1" x14ac:dyDescent="0.2">
      <c r="B1495" s="44"/>
      <c r="C1495" s="45"/>
      <c r="D1495" s="32"/>
      <c r="E1495" s="32"/>
      <c r="F1495" s="46"/>
      <c r="G1495" s="46"/>
      <c r="H1495" s="46"/>
      <c r="I1495" s="46"/>
      <c r="J1495" s="46"/>
      <c r="K1495" s="5"/>
      <c r="L1495" s="47"/>
      <c r="M1495" s="32"/>
      <c r="N1495" s="32"/>
      <c r="O1495" s="32"/>
      <c r="P1495" s="32"/>
      <c r="Q1495" s="32"/>
      <c r="R1495" s="32"/>
      <c r="S1495" s="32"/>
      <c r="T1495" s="32"/>
      <c r="U1495" s="32"/>
      <c r="V1495" s="32"/>
      <c r="W1495" s="32"/>
      <c r="X1495" s="32"/>
      <c r="Y1495" s="32"/>
      <c r="Z1495" s="32"/>
      <c r="AA1495" s="32"/>
      <c r="AB1495" s="32"/>
      <c r="AE1495" s="49"/>
      <c r="AF1495" s="49"/>
      <c r="AH1495" s="32"/>
      <c r="AI1495" s="32"/>
      <c r="AJ1495" s="32"/>
      <c r="AK1495" s="32"/>
      <c r="AL1495" s="32"/>
      <c r="AM1495" s="32"/>
      <c r="AN1495" s="32"/>
      <c r="AO1495" s="32"/>
      <c r="AP1495" s="32"/>
      <c r="AQ1495" s="5"/>
      <c r="AR1495" s="32"/>
      <c r="AS1495" s="32"/>
      <c r="AT1495" s="50"/>
      <c r="AU1495" s="50"/>
      <c r="AV1495" s="50"/>
      <c r="AW1495" s="50"/>
      <c r="AX1495" s="50"/>
      <c r="AY1495" s="50"/>
      <c r="AZ1495" s="32"/>
      <c r="BA1495" s="5"/>
      <c r="BB1495" s="50"/>
    </row>
    <row r="1496" spans="2:54" s="48" customFormat="1" x14ac:dyDescent="0.2">
      <c r="B1496" s="44"/>
      <c r="C1496" s="45"/>
      <c r="D1496" s="32"/>
      <c r="E1496" s="32"/>
      <c r="F1496" s="46"/>
      <c r="G1496" s="46"/>
      <c r="H1496" s="46"/>
      <c r="I1496" s="46"/>
      <c r="J1496" s="46"/>
      <c r="K1496" s="5"/>
      <c r="L1496" s="47"/>
      <c r="M1496" s="32"/>
      <c r="N1496" s="32"/>
      <c r="O1496" s="32"/>
      <c r="P1496" s="32"/>
      <c r="Q1496" s="32"/>
      <c r="R1496" s="32"/>
      <c r="S1496" s="32"/>
      <c r="T1496" s="32"/>
      <c r="U1496" s="32"/>
      <c r="V1496" s="32"/>
      <c r="W1496" s="32"/>
      <c r="X1496" s="32"/>
      <c r="Y1496" s="32"/>
      <c r="Z1496" s="32"/>
      <c r="AA1496" s="32"/>
      <c r="AB1496" s="32"/>
      <c r="AE1496" s="49"/>
      <c r="AF1496" s="49"/>
      <c r="AH1496" s="32"/>
      <c r="AI1496" s="32"/>
      <c r="AJ1496" s="32"/>
      <c r="AK1496" s="32"/>
      <c r="AL1496" s="32"/>
      <c r="AM1496" s="32"/>
      <c r="AN1496" s="32"/>
      <c r="AO1496" s="32"/>
      <c r="AP1496" s="32"/>
      <c r="AQ1496" s="5"/>
      <c r="AR1496" s="32"/>
      <c r="AS1496" s="32"/>
      <c r="AT1496" s="50"/>
      <c r="AU1496" s="50"/>
      <c r="AV1496" s="50"/>
      <c r="AW1496" s="50"/>
      <c r="AX1496" s="50"/>
      <c r="AY1496" s="50"/>
      <c r="AZ1496" s="32"/>
      <c r="BA1496" s="5"/>
      <c r="BB1496" s="50"/>
    </row>
    <row r="1497" spans="2:54" s="48" customFormat="1" x14ac:dyDescent="0.2">
      <c r="B1497" s="44"/>
      <c r="C1497" s="45"/>
      <c r="D1497" s="32"/>
      <c r="E1497" s="32"/>
      <c r="F1497" s="46"/>
      <c r="G1497" s="46"/>
      <c r="H1497" s="46"/>
      <c r="I1497" s="46"/>
      <c r="J1497" s="46"/>
      <c r="K1497" s="5"/>
      <c r="L1497" s="47"/>
      <c r="M1497" s="32"/>
      <c r="N1497" s="32"/>
      <c r="O1497" s="32"/>
      <c r="P1497" s="32"/>
      <c r="Q1497" s="32"/>
      <c r="R1497" s="32"/>
      <c r="S1497" s="32"/>
      <c r="T1497" s="32"/>
      <c r="U1497" s="32"/>
      <c r="V1497" s="32"/>
      <c r="W1497" s="32"/>
      <c r="X1497" s="32"/>
      <c r="Y1497" s="32"/>
      <c r="Z1497" s="32"/>
      <c r="AA1497" s="32"/>
      <c r="AB1497" s="32"/>
      <c r="AE1497" s="49"/>
      <c r="AF1497" s="49"/>
      <c r="AH1497" s="32"/>
      <c r="AI1497" s="32"/>
      <c r="AJ1497" s="32"/>
      <c r="AK1497" s="32"/>
      <c r="AL1497" s="32"/>
      <c r="AM1497" s="32"/>
      <c r="AN1497" s="32"/>
      <c r="AO1497" s="32"/>
      <c r="AP1497" s="32"/>
      <c r="AQ1497" s="5"/>
      <c r="AR1497" s="32"/>
      <c r="AS1497" s="32"/>
      <c r="AT1497" s="50"/>
      <c r="AU1497" s="50"/>
      <c r="AV1497" s="50"/>
      <c r="AW1497" s="50"/>
      <c r="AX1497" s="50"/>
      <c r="AY1497" s="50"/>
      <c r="AZ1497" s="32"/>
      <c r="BA1497" s="5"/>
      <c r="BB1497" s="50"/>
    </row>
    <row r="1498" spans="2:54" s="48" customFormat="1" x14ac:dyDescent="0.2">
      <c r="B1498" s="44"/>
      <c r="C1498" s="45"/>
      <c r="D1498" s="32"/>
      <c r="E1498" s="32"/>
      <c r="F1498" s="46"/>
      <c r="G1498" s="46"/>
      <c r="H1498" s="46"/>
      <c r="I1498" s="46"/>
      <c r="J1498" s="46"/>
      <c r="K1498" s="5"/>
      <c r="L1498" s="47"/>
      <c r="M1498" s="32"/>
      <c r="N1498" s="32"/>
      <c r="O1498" s="32"/>
      <c r="P1498" s="32"/>
      <c r="Q1498" s="32"/>
      <c r="R1498" s="32"/>
      <c r="S1498" s="32"/>
      <c r="T1498" s="32"/>
      <c r="U1498" s="32"/>
      <c r="V1498" s="32"/>
      <c r="W1498" s="32"/>
      <c r="X1498" s="32"/>
      <c r="Y1498" s="32"/>
      <c r="Z1498" s="32"/>
      <c r="AA1498" s="32"/>
      <c r="AB1498" s="32"/>
      <c r="AE1498" s="49"/>
      <c r="AF1498" s="49"/>
      <c r="AH1498" s="32"/>
      <c r="AI1498" s="32"/>
      <c r="AJ1498" s="32"/>
      <c r="AK1498" s="32"/>
      <c r="AL1498" s="32"/>
      <c r="AM1498" s="32"/>
      <c r="AN1498" s="32"/>
      <c r="AO1498" s="32"/>
      <c r="AP1498" s="32"/>
      <c r="AQ1498" s="5"/>
      <c r="AR1498" s="32"/>
      <c r="AS1498" s="32"/>
      <c r="AT1498" s="50"/>
      <c r="AU1498" s="50"/>
      <c r="AV1498" s="50"/>
      <c r="AW1498" s="50"/>
      <c r="AX1498" s="50"/>
      <c r="AY1498" s="50"/>
      <c r="AZ1498" s="32"/>
      <c r="BA1498" s="5"/>
      <c r="BB1498" s="50"/>
    </row>
    <row r="1499" spans="2:54" s="48" customFormat="1" x14ac:dyDescent="0.2">
      <c r="B1499" s="44"/>
      <c r="C1499" s="45"/>
      <c r="D1499" s="32"/>
      <c r="E1499" s="32"/>
      <c r="F1499" s="46"/>
      <c r="G1499" s="46"/>
      <c r="H1499" s="46"/>
      <c r="I1499" s="46"/>
      <c r="J1499" s="46"/>
      <c r="K1499" s="5"/>
      <c r="L1499" s="47"/>
      <c r="M1499" s="32"/>
      <c r="N1499" s="32"/>
      <c r="O1499" s="32"/>
      <c r="P1499" s="32"/>
      <c r="Q1499" s="32"/>
      <c r="R1499" s="32"/>
      <c r="S1499" s="32"/>
      <c r="T1499" s="32"/>
      <c r="U1499" s="32"/>
      <c r="V1499" s="32"/>
      <c r="W1499" s="32"/>
      <c r="X1499" s="32"/>
      <c r="Y1499" s="32"/>
      <c r="Z1499" s="32"/>
      <c r="AA1499" s="32"/>
      <c r="AB1499" s="32"/>
      <c r="AE1499" s="49"/>
      <c r="AF1499" s="49"/>
      <c r="AH1499" s="32"/>
      <c r="AI1499" s="32"/>
      <c r="AJ1499" s="32"/>
      <c r="AK1499" s="32"/>
      <c r="AL1499" s="32"/>
      <c r="AM1499" s="32"/>
      <c r="AN1499" s="32"/>
      <c r="AO1499" s="32"/>
      <c r="AP1499" s="32"/>
      <c r="AQ1499" s="5"/>
      <c r="AR1499" s="32"/>
      <c r="AS1499" s="32"/>
      <c r="AT1499" s="50"/>
      <c r="AU1499" s="50"/>
      <c r="AV1499" s="50"/>
      <c r="AW1499" s="50"/>
      <c r="AX1499" s="50"/>
      <c r="AY1499" s="50"/>
      <c r="AZ1499" s="32"/>
      <c r="BA1499" s="5"/>
      <c r="BB1499" s="50"/>
    </row>
    <row r="1500" spans="2:54" s="48" customFormat="1" x14ac:dyDescent="0.2">
      <c r="B1500" s="44"/>
      <c r="C1500" s="45"/>
      <c r="D1500" s="32"/>
      <c r="E1500" s="32"/>
      <c r="F1500" s="46"/>
      <c r="G1500" s="46"/>
      <c r="H1500" s="46"/>
      <c r="I1500" s="46"/>
      <c r="J1500" s="46"/>
      <c r="K1500" s="5"/>
      <c r="L1500" s="47"/>
      <c r="M1500" s="32"/>
      <c r="N1500" s="32"/>
      <c r="O1500" s="32"/>
      <c r="P1500" s="32"/>
      <c r="Q1500" s="32"/>
      <c r="R1500" s="32"/>
      <c r="S1500" s="32"/>
      <c r="T1500" s="32"/>
      <c r="U1500" s="32"/>
      <c r="V1500" s="32"/>
      <c r="W1500" s="32"/>
      <c r="X1500" s="32"/>
      <c r="Y1500" s="32"/>
      <c r="Z1500" s="32"/>
      <c r="AA1500" s="32"/>
      <c r="AB1500" s="32"/>
      <c r="AE1500" s="49"/>
      <c r="AF1500" s="49"/>
      <c r="AH1500" s="32"/>
      <c r="AI1500" s="32"/>
      <c r="AJ1500" s="32"/>
      <c r="AK1500" s="32"/>
      <c r="AL1500" s="32"/>
      <c r="AM1500" s="32"/>
      <c r="AN1500" s="32"/>
      <c r="AO1500" s="32"/>
      <c r="AP1500" s="32"/>
      <c r="AQ1500" s="5"/>
      <c r="AR1500" s="32"/>
      <c r="AS1500" s="32"/>
      <c r="AT1500" s="50"/>
      <c r="AU1500" s="50"/>
      <c r="AV1500" s="50"/>
      <c r="AW1500" s="50"/>
      <c r="AX1500" s="50"/>
      <c r="AY1500" s="50"/>
      <c r="AZ1500" s="32"/>
      <c r="BA1500" s="5"/>
      <c r="BB1500" s="50"/>
    </row>
    <row r="1501" spans="2:54" s="48" customFormat="1" x14ac:dyDescent="0.2">
      <c r="B1501" s="44"/>
      <c r="C1501" s="45"/>
      <c r="D1501" s="32"/>
      <c r="E1501" s="32"/>
      <c r="F1501" s="46"/>
      <c r="G1501" s="46"/>
      <c r="H1501" s="46"/>
      <c r="I1501" s="46"/>
      <c r="J1501" s="46"/>
      <c r="K1501" s="5"/>
      <c r="L1501" s="47"/>
      <c r="M1501" s="32"/>
      <c r="N1501" s="32"/>
      <c r="O1501" s="32"/>
      <c r="P1501" s="32"/>
      <c r="Q1501" s="32"/>
      <c r="R1501" s="32"/>
      <c r="S1501" s="32"/>
      <c r="T1501" s="32"/>
      <c r="U1501" s="32"/>
      <c r="V1501" s="32"/>
      <c r="W1501" s="32"/>
      <c r="X1501" s="32"/>
      <c r="Y1501" s="32"/>
      <c r="Z1501" s="32"/>
      <c r="AA1501" s="32"/>
      <c r="AB1501" s="32"/>
      <c r="AE1501" s="49"/>
      <c r="AF1501" s="49"/>
      <c r="AH1501" s="32"/>
      <c r="AI1501" s="32"/>
      <c r="AJ1501" s="32"/>
      <c r="AK1501" s="32"/>
      <c r="AL1501" s="32"/>
      <c r="AM1501" s="32"/>
      <c r="AN1501" s="32"/>
      <c r="AO1501" s="32"/>
      <c r="AP1501" s="32"/>
      <c r="AQ1501" s="5"/>
      <c r="AR1501" s="32"/>
      <c r="AS1501" s="32"/>
      <c r="AT1501" s="50"/>
      <c r="AU1501" s="50"/>
      <c r="AV1501" s="50"/>
      <c r="AW1501" s="50"/>
      <c r="AX1501" s="50"/>
      <c r="AY1501" s="50"/>
      <c r="AZ1501" s="32"/>
      <c r="BA1501" s="5"/>
      <c r="BB1501" s="50"/>
    </row>
    <row r="1502" spans="2:54" s="48" customFormat="1" x14ac:dyDescent="0.2">
      <c r="B1502" s="44"/>
      <c r="C1502" s="45"/>
      <c r="D1502" s="32"/>
      <c r="E1502" s="32"/>
      <c r="F1502" s="46"/>
      <c r="G1502" s="46"/>
      <c r="H1502" s="46"/>
      <c r="I1502" s="46"/>
      <c r="J1502" s="46"/>
      <c r="K1502" s="5"/>
      <c r="L1502" s="47"/>
      <c r="M1502" s="32"/>
      <c r="N1502" s="32"/>
      <c r="O1502" s="32"/>
      <c r="P1502" s="32"/>
      <c r="Q1502" s="32"/>
      <c r="R1502" s="32"/>
      <c r="S1502" s="32"/>
      <c r="T1502" s="32"/>
      <c r="U1502" s="32"/>
      <c r="V1502" s="32"/>
      <c r="W1502" s="32"/>
      <c r="X1502" s="32"/>
      <c r="Y1502" s="32"/>
      <c r="Z1502" s="32"/>
      <c r="AA1502" s="32"/>
      <c r="AB1502" s="32"/>
      <c r="AE1502" s="49"/>
      <c r="AF1502" s="49"/>
      <c r="AH1502" s="32"/>
      <c r="AI1502" s="32"/>
      <c r="AJ1502" s="32"/>
      <c r="AK1502" s="32"/>
      <c r="AL1502" s="32"/>
      <c r="AM1502" s="32"/>
      <c r="AN1502" s="32"/>
      <c r="AO1502" s="32"/>
      <c r="AP1502" s="32"/>
      <c r="AQ1502" s="5"/>
      <c r="AR1502" s="32"/>
      <c r="AS1502" s="32"/>
      <c r="AT1502" s="50"/>
      <c r="AU1502" s="50"/>
      <c r="AV1502" s="50"/>
      <c r="AW1502" s="50"/>
      <c r="AX1502" s="50"/>
      <c r="AY1502" s="50"/>
      <c r="AZ1502" s="32"/>
      <c r="BA1502" s="5"/>
      <c r="BB1502" s="50"/>
    </row>
    <row r="1503" spans="2:54" s="48" customFormat="1" x14ac:dyDescent="0.2">
      <c r="B1503" s="44"/>
      <c r="C1503" s="45"/>
      <c r="D1503" s="32"/>
      <c r="E1503" s="32"/>
      <c r="F1503" s="46"/>
      <c r="G1503" s="46"/>
      <c r="H1503" s="46"/>
      <c r="I1503" s="46"/>
      <c r="J1503" s="46"/>
      <c r="K1503" s="5"/>
      <c r="L1503" s="47"/>
      <c r="M1503" s="32"/>
      <c r="N1503" s="32"/>
      <c r="O1503" s="32"/>
      <c r="P1503" s="32"/>
      <c r="Q1503" s="32"/>
      <c r="R1503" s="32"/>
      <c r="S1503" s="32"/>
      <c r="T1503" s="32"/>
      <c r="U1503" s="32"/>
      <c r="V1503" s="32"/>
      <c r="W1503" s="32"/>
      <c r="X1503" s="32"/>
      <c r="Y1503" s="32"/>
      <c r="Z1503" s="32"/>
      <c r="AA1503" s="32"/>
      <c r="AB1503" s="32"/>
      <c r="AE1503" s="49"/>
      <c r="AF1503" s="49"/>
      <c r="AH1503" s="32"/>
      <c r="AI1503" s="32"/>
      <c r="AJ1503" s="32"/>
      <c r="AK1503" s="32"/>
      <c r="AL1503" s="32"/>
      <c r="AM1503" s="32"/>
      <c r="AN1503" s="32"/>
      <c r="AO1503" s="32"/>
      <c r="AP1503" s="32"/>
      <c r="AQ1503" s="5"/>
      <c r="AR1503" s="32"/>
      <c r="AS1503" s="32"/>
      <c r="AT1503" s="50"/>
      <c r="AU1503" s="50"/>
      <c r="AV1503" s="50"/>
      <c r="AW1503" s="50"/>
      <c r="AX1503" s="50"/>
      <c r="AY1503" s="50"/>
      <c r="AZ1503" s="32"/>
      <c r="BA1503" s="5"/>
      <c r="BB1503" s="50"/>
    </row>
    <row r="1504" spans="2:54" s="48" customFormat="1" x14ac:dyDescent="0.2">
      <c r="B1504" s="44"/>
      <c r="C1504" s="45"/>
      <c r="D1504" s="32"/>
      <c r="E1504" s="32"/>
      <c r="F1504" s="46"/>
      <c r="G1504" s="46"/>
      <c r="H1504" s="46"/>
      <c r="I1504" s="46"/>
      <c r="J1504" s="46"/>
      <c r="K1504" s="5"/>
      <c r="L1504" s="47"/>
      <c r="M1504" s="32"/>
      <c r="N1504" s="32"/>
      <c r="O1504" s="32"/>
      <c r="P1504" s="32"/>
      <c r="Q1504" s="32"/>
      <c r="R1504" s="32"/>
      <c r="S1504" s="32"/>
      <c r="T1504" s="32"/>
      <c r="U1504" s="32"/>
      <c r="V1504" s="32"/>
      <c r="W1504" s="32"/>
      <c r="X1504" s="32"/>
      <c r="Y1504" s="32"/>
      <c r="Z1504" s="32"/>
      <c r="AA1504" s="32"/>
      <c r="AB1504" s="32"/>
      <c r="AE1504" s="49"/>
      <c r="AF1504" s="49"/>
      <c r="AH1504" s="32"/>
      <c r="AI1504" s="32"/>
      <c r="AJ1504" s="32"/>
      <c r="AK1504" s="32"/>
      <c r="AL1504" s="32"/>
      <c r="AM1504" s="32"/>
      <c r="AN1504" s="32"/>
      <c r="AO1504" s="32"/>
      <c r="AP1504" s="32"/>
      <c r="AQ1504" s="5"/>
      <c r="AR1504" s="32"/>
      <c r="AS1504" s="32"/>
      <c r="AT1504" s="50"/>
      <c r="AU1504" s="50"/>
      <c r="AV1504" s="50"/>
      <c r="AW1504" s="50"/>
      <c r="AX1504" s="50"/>
      <c r="AY1504" s="50"/>
      <c r="AZ1504" s="32"/>
      <c r="BA1504" s="5"/>
      <c r="BB1504" s="50"/>
    </row>
    <row r="1505" spans="2:54" s="48" customFormat="1" x14ac:dyDescent="0.2">
      <c r="B1505" s="44"/>
      <c r="C1505" s="45"/>
      <c r="D1505" s="32"/>
      <c r="E1505" s="32"/>
      <c r="F1505" s="46"/>
      <c r="G1505" s="46"/>
      <c r="H1505" s="46"/>
      <c r="I1505" s="46"/>
      <c r="J1505" s="46"/>
      <c r="K1505" s="5"/>
      <c r="L1505" s="47"/>
      <c r="M1505" s="32"/>
      <c r="N1505" s="32"/>
      <c r="O1505" s="32"/>
      <c r="P1505" s="32"/>
      <c r="Q1505" s="32"/>
      <c r="R1505" s="32"/>
      <c r="S1505" s="32"/>
      <c r="T1505" s="32"/>
      <c r="U1505" s="32"/>
      <c r="V1505" s="32"/>
      <c r="W1505" s="32"/>
      <c r="X1505" s="32"/>
      <c r="Y1505" s="32"/>
      <c r="Z1505" s="32"/>
      <c r="AA1505" s="32"/>
      <c r="AB1505" s="32"/>
      <c r="AE1505" s="49"/>
      <c r="AF1505" s="49"/>
      <c r="AH1505" s="32"/>
      <c r="AI1505" s="32"/>
      <c r="AJ1505" s="32"/>
      <c r="AK1505" s="32"/>
      <c r="AL1505" s="32"/>
      <c r="AM1505" s="32"/>
      <c r="AN1505" s="32"/>
      <c r="AO1505" s="32"/>
      <c r="AP1505" s="32"/>
      <c r="AQ1505" s="5"/>
      <c r="AR1505" s="32"/>
      <c r="AS1505" s="32"/>
      <c r="AT1505" s="50"/>
      <c r="AU1505" s="50"/>
      <c r="AV1505" s="50"/>
      <c r="AW1505" s="50"/>
      <c r="AX1505" s="50"/>
      <c r="AY1505" s="50"/>
      <c r="AZ1505" s="32"/>
      <c r="BA1505" s="5"/>
      <c r="BB1505" s="50"/>
    </row>
    <row r="1506" spans="2:54" s="48" customFormat="1" x14ac:dyDescent="0.2">
      <c r="B1506" s="44"/>
      <c r="C1506" s="45"/>
      <c r="D1506" s="32"/>
      <c r="E1506" s="32"/>
      <c r="F1506" s="46"/>
      <c r="G1506" s="46"/>
      <c r="H1506" s="46"/>
      <c r="I1506" s="46"/>
      <c r="J1506" s="46"/>
      <c r="K1506" s="5"/>
      <c r="L1506" s="47"/>
      <c r="M1506" s="32"/>
      <c r="N1506" s="32"/>
      <c r="O1506" s="32"/>
      <c r="P1506" s="32"/>
      <c r="Q1506" s="32"/>
      <c r="R1506" s="32"/>
      <c r="S1506" s="32"/>
      <c r="T1506" s="32"/>
      <c r="U1506" s="32"/>
      <c r="V1506" s="32"/>
      <c r="W1506" s="32"/>
      <c r="X1506" s="32"/>
      <c r="Y1506" s="32"/>
      <c r="Z1506" s="32"/>
      <c r="AA1506" s="32"/>
      <c r="AB1506" s="32"/>
      <c r="AE1506" s="49"/>
      <c r="AF1506" s="49"/>
      <c r="AH1506" s="32"/>
      <c r="AI1506" s="32"/>
      <c r="AJ1506" s="32"/>
      <c r="AK1506" s="32"/>
      <c r="AL1506" s="32"/>
      <c r="AM1506" s="32"/>
      <c r="AN1506" s="32"/>
      <c r="AO1506" s="32"/>
      <c r="AP1506" s="32"/>
      <c r="AQ1506" s="5"/>
      <c r="AR1506" s="32"/>
      <c r="AS1506" s="32"/>
      <c r="AT1506" s="50"/>
      <c r="AU1506" s="50"/>
      <c r="AV1506" s="50"/>
      <c r="AW1506" s="50"/>
      <c r="AX1506" s="50"/>
      <c r="AY1506" s="50"/>
      <c r="AZ1506" s="32"/>
      <c r="BA1506" s="5"/>
      <c r="BB1506" s="50"/>
    </row>
    <row r="1507" spans="2:54" s="48" customFormat="1" x14ac:dyDescent="0.2">
      <c r="B1507" s="44"/>
      <c r="C1507" s="45"/>
      <c r="D1507" s="32"/>
      <c r="E1507" s="32"/>
      <c r="F1507" s="46"/>
      <c r="G1507" s="46"/>
      <c r="H1507" s="46"/>
      <c r="I1507" s="46"/>
      <c r="J1507" s="46"/>
      <c r="K1507" s="5"/>
      <c r="L1507" s="47"/>
      <c r="M1507" s="32"/>
      <c r="N1507" s="32"/>
      <c r="O1507" s="32"/>
      <c r="P1507" s="32"/>
      <c r="Q1507" s="32"/>
      <c r="R1507" s="32"/>
      <c r="S1507" s="32"/>
      <c r="T1507" s="32"/>
      <c r="U1507" s="32"/>
      <c r="V1507" s="32"/>
      <c r="W1507" s="32"/>
      <c r="X1507" s="32"/>
      <c r="Y1507" s="32"/>
      <c r="Z1507" s="32"/>
      <c r="AA1507" s="32"/>
      <c r="AB1507" s="32"/>
      <c r="AE1507" s="49"/>
      <c r="AF1507" s="49"/>
      <c r="AH1507" s="32"/>
      <c r="AI1507" s="32"/>
      <c r="AJ1507" s="32"/>
      <c r="AK1507" s="32"/>
      <c r="AL1507" s="32"/>
      <c r="AM1507" s="32"/>
      <c r="AN1507" s="32"/>
      <c r="AO1507" s="32"/>
      <c r="AP1507" s="32"/>
      <c r="AQ1507" s="5"/>
      <c r="AR1507" s="32"/>
      <c r="AS1507" s="32"/>
      <c r="AT1507" s="50"/>
      <c r="AU1507" s="50"/>
      <c r="AV1507" s="50"/>
      <c r="AW1507" s="50"/>
      <c r="AX1507" s="50"/>
      <c r="AY1507" s="50"/>
      <c r="AZ1507" s="32"/>
      <c r="BA1507" s="5"/>
      <c r="BB1507" s="50"/>
    </row>
    <row r="1508" spans="2:54" s="48" customFormat="1" x14ac:dyDescent="0.2">
      <c r="B1508" s="44"/>
      <c r="C1508" s="45"/>
      <c r="D1508" s="32"/>
      <c r="E1508" s="32"/>
      <c r="F1508" s="46"/>
      <c r="G1508" s="46"/>
      <c r="H1508" s="46"/>
      <c r="I1508" s="46"/>
      <c r="J1508" s="46"/>
      <c r="K1508" s="5"/>
      <c r="L1508" s="47"/>
      <c r="M1508" s="32"/>
      <c r="N1508" s="32"/>
      <c r="O1508" s="32"/>
      <c r="P1508" s="32"/>
      <c r="Q1508" s="32"/>
      <c r="R1508" s="32"/>
      <c r="S1508" s="32"/>
      <c r="T1508" s="32"/>
      <c r="U1508" s="32"/>
      <c r="V1508" s="32"/>
      <c r="W1508" s="32"/>
      <c r="X1508" s="32"/>
      <c r="Y1508" s="32"/>
      <c r="Z1508" s="32"/>
      <c r="AA1508" s="32"/>
      <c r="AB1508" s="32"/>
      <c r="AE1508" s="49"/>
      <c r="AF1508" s="49"/>
      <c r="AH1508" s="32"/>
      <c r="AI1508" s="32"/>
      <c r="AJ1508" s="32"/>
      <c r="AK1508" s="32"/>
      <c r="AL1508" s="32"/>
      <c r="AM1508" s="32"/>
      <c r="AN1508" s="32"/>
      <c r="AO1508" s="32"/>
      <c r="AP1508" s="32"/>
      <c r="AQ1508" s="5"/>
      <c r="AR1508" s="32"/>
      <c r="AS1508" s="32"/>
      <c r="AT1508" s="50"/>
      <c r="AU1508" s="50"/>
      <c r="AV1508" s="50"/>
      <c r="AW1508" s="50"/>
      <c r="AX1508" s="50"/>
      <c r="AY1508" s="50"/>
      <c r="AZ1508" s="32"/>
      <c r="BA1508" s="5"/>
      <c r="BB1508" s="50"/>
    </row>
    <row r="1509" spans="2:54" s="48" customFormat="1" x14ac:dyDescent="0.2">
      <c r="B1509" s="44"/>
      <c r="C1509" s="45"/>
      <c r="D1509" s="32"/>
      <c r="E1509" s="32"/>
      <c r="F1509" s="46"/>
      <c r="G1509" s="46"/>
      <c r="H1509" s="46"/>
      <c r="I1509" s="46"/>
      <c r="J1509" s="46"/>
      <c r="K1509" s="5"/>
      <c r="L1509" s="47"/>
      <c r="M1509" s="32"/>
      <c r="N1509" s="32"/>
      <c r="O1509" s="32"/>
      <c r="P1509" s="32"/>
      <c r="Q1509" s="32"/>
      <c r="R1509" s="32"/>
      <c r="S1509" s="32"/>
      <c r="T1509" s="32"/>
      <c r="U1509" s="32"/>
      <c r="V1509" s="32"/>
      <c r="W1509" s="32"/>
      <c r="X1509" s="32"/>
      <c r="Y1509" s="32"/>
      <c r="Z1509" s="32"/>
      <c r="AA1509" s="32"/>
      <c r="AB1509" s="32"/>
      <c r="AE1509" s="49"/>
      <c r="AF1509" s="49"/>
      <c r="AH1509" s="32"/>
      <c r="AI1509" s="32"/>
      <c r="AJ1509" s="32"/>
      <c r="AK1509" s="32"/>
      <c r="AL1509" s="32"/>
      <c r="AM1509" s="32"/>
      <c r="AN1509" s="32"/>
      <c r="AO1509" s="32"/>
      <c r="AP1509" s="32"/>
      <c r="AQ1509" s="5"/>
      <c r="AR1509" s="32"/>
      <c r="AS1509" s="32"/>
      <c r="AT1509" s="50"/>
      <c r="AU1509" s="50"/>
      <c r="AV1509" s="50"/>
      <c r="AW1509" s="50"/>
      <c r="AX1509" s="50"/>
      <c r="AY1509" s="50"/>
      <c r="AZ1509" s="32"/>
      <c r="BA1509" s="5"/>
      <c r="BB1509" s="50"/>
    </row>
    <row r="1510" spans="2:54" s="48" customFormat="1" x14ac:dyDescent="0.2">
      <c r="B1510" s="44"/>
      <c r="C1510" s="45"/>
      <c r="D1510" s="32"/>
      <c r="E1510" s="32"/>
      <c r="F1510" s="46"/>
      <c r="G1510" s="46"/>
      <c r="H1510" s="46"/>
      <c r="I1510" s="46"/>
      <c r="J1510" s="46"/>
      <c r="K1510" s="5"/>
      <c r="L1510" s="47"/>
      <c r="M1510" s="32"/>
      <c r="N1510" s="32"/>
      <c r="O1510" s="32"/>
      <c r="P1510" s="32"/>
      <c r="Q1510" s="32"/>
      <c r="R1510" s="32"/>
      <c r="S1510" s="32"/>
      <c r="T1510" s="32"/>
      <c r="U1510" s="32"/>
      <c r="V1510" s="32"/>
      <c r="W1510" s="32"/>
      <c r="X1510" s="32"/>
      <c r="Y1510" s="32"/>
      <c r="Z1510" s="32"/>
      <c r="AA1510" s="32"/>
      <c r="AB1510" s="32"/>
      <c r="AE1510" s="49"/>
      <c r="AF1510" s="49"/>
      <c r="AH1510" s="32"/>
      <c r="AI1510" s="32"/>
      <c r="AJ1510" s="32"/>
      <c r="AK1510" s="32"/>
      <c r="AL1510" s="32"/>
      <c r="AM1510" s="32"/>
      <c r="AN1510" s="32"/>
      <c r="AO1510" s="32"/>
      <c r="AP1510" s="32"/>
      <c r="AQ1510" s="5"/>
      <c r="AR1510" s="32"/>
      <c r="AS1510" s="32"/>
      <c r="AT1510" s="50"/>
      <c r="AU1510" s="50"/>
      <c r="AV1510" s="50"/>
      <c r="AW1510" s="50"/>
      <c r="AX1510" s="50"/>
      <c r="AY1510" s="50"/>
      <c r="AZ1510" s="32"/>
      <c r="BA1510" s="5"/>
      <c r="BB1510" s="50"/>
    </row>
    <row r="1511" spans="2:54" s="48" customFormat="1" x14ac:dyDescent="0.2">
      <c r="B1511" s="44"/>
      <c r="C1511" s="45"/>
      <c r="D1511" s="32"/>
      <c r="E1511" s="32"/>
      <c r="F1511" s="46"/>
      <c r="G1511" s="46"/>
      <c r="H1511" s="46"/>
      <c r="I1511" s="46"/>
      <c r="J1511" s="46"/>
      <c r="K1511" s="5"/>
      <c r="L1511" s="47"/>
      <c r="M1511" s="32"/>
      <c r="N1511" s="32"/>
      <c r="O1511" s="32"/>
      <c r="P1511" s="32"/>
      <c r="Q1511" s="32"/>
      <c r="R1511" s="32"/>
      <c r="S1511" s="32"/>
      <c r="T1511" s="32"/>
      <c r="U1511" s="32"/>
      <c r="V1511" s="32"/>
      <c r="W1511" s="32"/>
      <c r="X1511" s="32"/>
      <c r="Y1511" s="32"/>
      <c r="Z1511" s="32"/>
      <c r="AA1511" s="32"/>
      <c r="AB1511" s="32"/>
      <c r="AE1511" s="49"/>
      <c r="AF1511" s="49"/>
      <c r="AH1511" s="32"/>
      <c r="AI1511" s="32"/>
      <c r="AJ1511" s="32"/>
      <c r="AK1511" s="32"/>
      <c r="AL1511" s="32"/>
      <c r="AM1511" s="32"/>
      <c r="AN1511" s="32"/>
      <c r="AO1511" s="32"/>
      <c r="AP1511" s="32"/>
      <c r="AQ1511" s="5"/>
      <c r="AR1511" s="32"/>
      <c r="AS1511" s="32"/>
      <c r="AT1511" s="50"/>
      <c r="AU1511" s="50"/>
      <c r="AV1511" s="50"/>
      <c r="AW1511" s="50"/>
      <c r="AX1511" s="50"/>
      <c r="AY1511" s="50"/>
      <c r="AZ1511" s="32"/>
      <c r="BA1511" s="5"/>
      <c r="BB1511" s="50"/>
    </row>
    <row r="1512" spans="2:54" s="48" customFormat="1" x14ac:dyDescent="0.2">
      <c r="B1512" s="44"/>
      <c r="C1512" s="45"/>
      <c r="D1512" s="32"/>
      <c r="E1512" s="32"/>
      <c r="F1512" s="46"/>
      <c r="G1512" s="46"/>
      <c r="H1512" s="46"/>
      <c r="I1512" s="46"/>
      <c r="J1512" s="46"/>
      <c r="K1512" s="5"/>
      <c r="L1512" s="47"/>
      <c r="M1512" s="32"/>
      <c r="N1512" s="32"/>
      <c r="O1512" s="32"/>
      <c r="P1512" s="32"/>
      <c r="Q1512" s="32"/>
      <c r="R1512" s="32"/>
      <c r="S1512" s="32"/>
      <c r="T1512" s="32"/>
      <c r="U1512" s="32"/>
      <c r="V1512" s="32"/>
      <c r="W1512" s="32"/>
      <c r="X1512" s="32"/>
      <c r="Y1512" s="32"/>
      <c r="Z1512" s="32"/>
      <c r="AA1512" s="32"/>
      <c r="AB1512" s="32"/>
      <c r="AE1512" s="49"/>
      <c r="AF1512" s="49"/>
      <c r="AH1512" s="32"/>
      <c r="AI1512" s="32"/>
      <c r="AJ1512" s="32"/>
      <c r="AK1512" s="32"/>
      <c r="AL1512" s="32"/>
      <c r="AM1512" s="32"/>
      <c r="AN1512" s="32"/>
      <c r="AO1512" s="32"/>
      <c r="AP1512" s="32"/>
      <c r="AQ1512" s="5"/>
      <c r="AR1512" s="32"/>
      <c r="AS1512" s="32"/>
      <c r="AT1512" s="50"/>
      <c r="AU1512" s="50"/>
      <c r="AV1512" s="50"/>
      <c r="AW1512" s="50"/>
      <c r="AX1512" s="50"/>
      <c r="AY1512" s="50"/>
      <c r="AZ1512" s="32"/>
      <c r="BA1512" s="5"/>
      <c r="BB1512" s="50"/>
    </row>
    <row r="1513" spans="2:54" s="48" customFormat="1" x14ac:dyDescent="0.2">
      <c r="B1513" s="44"/>
      <c r="C1513" s="45"/>
      <c r="D1513" s="32"/>
      <c r="E1513" s="32"/>
      <c r="F1513" s="46"/>
      <c r="G1513" s="46"/>
      <c r="H1513" s="46"/>
      <c r="I1513" s="46"/>
      <c r="J1513" s="46"/>
      <c r="K1513" s="5"/>
      <c r="L1513" s="47"/>
      <c r="M1513" s="32"/>
      <c r="N1513" s="32"/>
      <c r="O1513" s="32"/>
      <c r="P1513" s="32"/>
      <c r="Q1513" s="32"/>
      <c r="R1513" s="32"/>
      <c r="S1513" s="32"/>
      <c r="T1513" s="32"/>
      <c r="U1513" s="32"/>
      <c r="V1513" s="32"/>
      <c r="W1513" s="32"/>
      <c r="X1513" s="32"/>
      <c r="Y1513" s="32"/>
      <c r="Z1513" s="32"/>
      <c r="AA1513" s="32"/>
      <c r="AB1513" s="32"/>
      <c r="AE1513" s="49"/>
      <c r="AF1513" s="49"/>
      <c r="AH1513" s="32"/>
      <c r="AI1513" s="32"/>
      <c r="AJ1513" s="32"/>
      <c r="AK1513" s="32"/>
      <c r="AL1513" s="32"/>
      <c r="AM1513" s="32"/>
      <c r="AN1513" s="32"/>
      <c r="AO1513" s="32"/>
      <c r="AP1513" s="32"/>
      <c r="AQ1513" s="5"/>
      <c r="AR1513" s="32"/>
      <c r="AS1513" s="32"/>
      <c r="AT1513" s="50"/>
      <c r="AU1513" s="50"/>
      <c r="AV1513" s="50"/>
      <c r="AW1513" s="50"/>
      <c r="AX1513" s="50"/>
      <c r="AY1513" s="50"/>
      <c r="AZ1513" s="32"/>
      <c r="BA1513" s="5"/>
      <c r="BB1513" s="50"/>
    </row>
    <row r="1514" spans="2:54" s="48" customFormat="1" x14ac:dyDescent="0.2">
      <c r="B1514" s="44"/>
      <c r="C1514" s="45"/>
      <c r="D1514" s="32"/>
      <c r="E1514" s="32"/>
      <c r="F1514" s="46"/>
      <c r="G1514" s="46"/>
      <c r="H1514" s="46"/>
      <c r="I1514" s="46"/>
      <c r="J1514" s="46"/>
      <c r="K1514" s="5"/>
      <c r="L1514" s="47"/>
      <c r="M1514" s="32"/>
      <c r="N1514" s="32"/>
      <c r="O1514" s="32"/>
      <c r="P1514" s="32"/>
      <c r="Q1514" s="32"/>
      <c r="R1514" s="32"/>
      <c r="S1514" s="32"/>
      <c r="T1514" s="32"/>
      <c r="U1514" s="32"/>
      <c r="V1514" s="32"/>
      <c r="W1514" s="32"/>
      <c r="X1514" s="32"/>
      <c r="Y1514" s="32"/>
      <c r="Z1514" s="32"/>
      <c r="AA1514" s="32"/>
      <c r="AB1514" s="32"/>
      <c r="AE1514" s="49"/>
      <c r="AF1514" s="49"/>
      <c r="AH1514" s="32"/>
      <c r="AI1514" s="32"/>
      <c r="AJ1514" s="32"/>
      <c r="AK1514" s="32"/>
      <c r="AL1514" s="32"/>
      <c r="AM1514" s="32"/>
      <c r="AN1514" s="32"/>
      <c r="AO1514" s="32"/>
      <c r="AP1514" s="32"/>
      <c r="AQ1514" s="5"/>
      <c r="AR1514" s="32"/>
      <c r="AS1514" s="32"/>
      <c r="AT1514" s="50"/>
      <c r="AU1514" s="50"/>
      <c r="AV1514" s="50"/>
      <c r="AW1514" s="50"/>
      <c r="AX1514" s="50"/>
      <c r="AY1514" s="50"/>
      <c r="AZ1514" s="32"/>
      <c r="BA1514" s="5"/>
      <c r="BB1514" s="50"/>
    </row>
    <row r="1515" spans="2:54" s="48" customFormat="1" x14ac:dyDescent="0.2">
      <c r="B1515" s="44"/>
      <c r="C1515" s="45"/>
      <c r="D1515" s="32"/>
      <c r="E1515" s="32"/>
      <c r="F1515" s="46"/>
      <c r="G1515" s="46"/>
      <c r="H1515" s="46"/>
      <c r="I1515" s="46"/>
      <c r="J1515" s="46"/>
      <c r="K1515" s="5"/>
      <c r="L1515" s="47"/>
      <c r="M1515" s="32"/>
      <c r="N1515" s="32"/>
      <c r="O1515" s="32"/>
      <c r="P1515" s="32"/>
      <c r="Q1515" s="32"/>
      <c r="R1515" s="32"/>
      <c r="S1515" s="32"/>
      <c r="T1515" s="32"/>
      <c r="U1515" s="32"/>
      <c r="V1515" s="32"/>
      <c r="W1515" s="32"/>
      <c r="X1515" s="32"/>
      <c r="Y1515" s="32"/>
      <c r="Z1515" s="32"/>
      <c r="AA1515" s="32"/>
      <c r="AB1515" s="32"/>
      <c r="AE1515" s="49"/>
      <c r="AF1515" s="49"/>
      <c r="AH1515" s="32"/>
      <c r="AI1515" s="32"/>
      <c r="AJ1515" s="32"/>
      <c r="AK1515" s="32"/>
      <c r="AL1515" s="32"/>
      <c r="AM1515" s="32"/>
      <c r="AN1515" s="32"/>
      <c r="AO1515" s="32"/>
      <c r="AP1515" s="32"/>
      <c r="AQ1515" s="5"/>
      <c r="AR1515" s="32"/>
      <c r="AS1515" s="32"/>
      <c r="AT1515" s="50"/>
      <c r="AU1515" s="50"/>
      <c r="AV1515" s="50"/>
      <c r="AW1515" s="50"/>
      <c r="AX1515" s="50"/>
      <c r="AY1515" s="50"/>
      <c r="AZ1515" s="32"/>
      <c r="BA1515" s="5"/>
      <c r="BB1515" s="50"/>
    </row>
    <row r="1516" spans="2:54" s="48" customFormat="1" x14ac:dyDescent="0.2">
      <c r="B1516" s="44"/>
      <c r="C1516" s="45"/>
      <c r="D1516" s="32"/>
      <c r="E1516" s="32"/>
      <c r="F1516" s="46"/>
      <c r="G1516" s="46"/>
      <c r="H1516" s="46"/>
      <c r="I1516" s="46"/>
      <c r="J1516" s="46"/>
      <c r="K1516" s="5"/>
      <c r="L1516" s="47"/>
      <c r="M1516" s="32"/>
      <c r="N1516" s="32"/>
      <c r="O1516" s="32"/>
      <c r="P1516" s="32"/>
      <c r="Q1516" s="32"/>
      <c r="R1516" s="32"/>
      <c r="S1516" s="32"/>
      <c r="T1516" s="32"/>
      <c r="U1516" s="32"/>
      <c r="V1516" s="32"/>
      <c r="W1516" s="32"/>
      <c r="X1516" s="32"/>
      <c r="Y1516" s="32"/>
      <c r="Z1516" s="32"/>
      <c r="AA1516" s="32"/>
      <c r="AB1516" s="32"/>
      <c r="AE1516" s="49"/>
      <c r="AF1516" s="49"/>
      <c r="AH1516" s="32"/>
      <c r="AI1516" s="32"/>
      <c r="AJ1516" s="32"/>
      <c r="AK1516" s="32"/>
      <c r="AL1516" s="32"/>
      <c r="AM1516" s="32"/>
      <c r="AN1516" s="32"/>
      <c r="AO1516" s="32"/>
      <c r="AP1516" s="32"/>
      <c r="AQ1516" s="5"/>
      <c r="AR1516" s="32"/>
      <c r="AS1516" s="32"/>
      <c r="AT1516" s="50"/>
      <c r="AU1516" s="50"/>
      <c r="AV1516" s="50"/>
      <c r="AW1516" s="50"/>
      <c r="AX1516" s="50"/>
      <c r="AY1516" s="50"/>
      <c r="AZ1516" s="32"/>
      <c r="BA1516" s="5"/>
      <c r="BB1516" s="50"/>
    </row>
    <row r="1517" spans="2:54" s="48" customFormat="1" x14ac:dyDescent="0.2">
      <c r="B1517" s="44"/>
      <c r="C1517" s="45"/>
      <c r="D1517" s="32"/>
      <c r="E1517" s="32"/>
      <c r="F1517" s="46"/>
      <c r="G1517" s="46"/>
      <c r="H1517" s="46"/>
      <c r="I1517" s="46"/>
      <c r="J1517" s="46"/>
      <c r="K1517" s="5"/>
      <c r="L1517" s="47"/>
      <c r="M1517" s="32"/>
      <c r="N1517" s="32"/>
      <c r="O1517" s="32"/>
      <c r="P1517" s="32"/>
      <c r="Q1517" s="32"/>
      <c r="R1517" s="32"/>
      <c r="S1517" s="32"/>
      <c r="T1517" s="32"/>
      <c r="U1517" s="32"/>
      <c r="V1517" s="32"/>
      <c r="W1517" s="32"/>
      <c r="X1517" s="32"/>
      <c r="Y1517" s="32"/>
      <c r="Z1517" s="32"/>
      <c r="AA1517" s="32"/>
      <c r="AB1517" s="32"/>
      <c r="AE1517" s="49"/>
      <c r="AF1517" s="49"/>
      <c r="AH1517" s="32"/>
      <c r="AI1517" s="32"/>
      <c r="AJ1517" s="32"/>
      <c r="AK1517" s="32"/>
      <c r="AL1517" s="32"/>
      <c r="AM1517" s="32"/>
      <c r="AN1517" s="32"/>
      <c r="AO1517" s="32"/>
      <c r="AP1517" s="32"/>
      <c r="AQ1517" s="5"/>
      <c r="AR1517" s="32"/>
      <c r="AS1517" s="32"/>
      <c r="AT1517" s="50"/>
      <c r="AU1517" s="50"/>
      <c r="AV1517" s="50"/>
      <c r="AW1517" s="50"/>
      <c r="AX1517" s="50"/>
      <c r="AY1517" s="50"/>
      <c r="AZ1517" s="32"/>
      <c r="BA1517" s="5"/>
      <c r="BB1517" s="50"/>
    </row>
    <row r="1518" spans="2:54" s="48" customFormat="1" x14ac:dyDescent="0.2">
      <c r="B1518" s="44"/>
      <c r="C1518" s="45"/>
      <c r="D1518" s="32"/>
      <c r="E1518" s="32"/>
      <c r="F1518" s="46"/>
      <c r="G1518" s="46"/>
      <c r="H1518" s="46"/>
      <c r="I1518" s="46"/>
      <c r="J1518" s="46"/>
      <c r="K1518" s="5"/>
      <c r="L1518" s="47"/>
      <c r="M1518" s="32"/>
      <c r="N1518" s="32"/>
      <c r="O1518" s="32"/>
      <c r="P1518" s="32"/>
      <c r="Q1518" s="32"/>
      <c r="R1518" s="32"/>
      <c r="S1518" s="32"/>
      <c r="T1518" s="32"/>
      <c r="U1518" s="32"/>
      <c r="V1518" s="32"/>
      <c r="W1518" s="32"/>
      <c r="X1518" s="32"/>
      <c r="Y1518" s="32"/>
      <c r="Z1518" s="32"/>
      <c r="AA1518" s="32"/>
      <c r="AB1518" s="32"/>
      <c r="AE1518" s="49"/>
      <c r="AF1518" s="49"/>
      <c r="AH1518" s="32"/>
      <c r="AI1518" s="32"/>
      <c r="AJ1518" s="32"/>
      <c r="AK1518" s="32"/>
      <c r="AL1518" s="32"/>
      <c r="AM1518" s="32"/>
      <c r="AN1518" s="32"/>
      <c r="AO1518" s="32"/>
      <c r="AP1518" s="32"/>
      <c r="AQ1518" s="5"/>
      <c r="AR1518" s="32"/>
      <c r="AS1518" s="32"/>
      <c r="AT1518" s="50"/>
      <c r="AU1518" s="50"/>
      <c r="AV1518" s="50"/>
      <c r="AW1518" s="50"/>
      <c r="AX1518" s="50"/>
      <c r="AY1518" s="50"/>
      <c r="AZ1518" s="32"/>
      <c r="BA1518" s="5"/>
      <c r="BB1518" s="50"/>
    </row>
    <row r="1519" spans="2:54" s="48" customFormat="1" x14ac:dyDescent="0.2">
      <c r="B1519" s="44"/>
      <c r="C1519" s="45"/>
      <c r="D1519" s="32"/>
      <c r="E1519" s="32"/>
      <c r="F1519" s="46"/>
      <c r="G1519" s="46"/>
      <c r="H1519" s="46"/>
      <c r="I1519" s="46"/>
      <c r="J1519" s="46"/>
      <c r="K1519" s="5"/>
      <c r="L1519" s="47"/>
      <c r="M1519" s="32"/>
      <c r="N1519" s="32"/>
      <c r="O1519" s="32"/>
      <c r="P1519" s="32"/>
      <c r="Q1519" s="32"/>
      <c r="R1519" s="32"/>
      <c r="S1519" s="32"/>
      <c r="T1519" s="32"/>
      <c r="U1519" s="32"/>
      <c r="V1519" s="32"/>
      <c r="W1519" s="32"/>
      <c r="X1519" s="32"/>
      <c r="Y1519" s="32"/>
      <c r="Z1519" s="32"/>
      <c r="AA1519" s="32"/>
      <c r="AB1519" s="32"/>
      <c r="AE1519" s="49"/>
      <c r="AF1519" s="49"/>
      <c r="AH1519" s="32"/>
      <c r="AI1519" s="32"/>
      <c r="AJ1519" s="32"/>
      <c r="AK1519" s="32"/>
      <c r="AL1519" s="32"/>
      <c r="AM1519" s="32"/>
      <c r="AN1519" s="32"/>
      <c r="AO1519" s="32"/>
      <c r="AP1519" s="32"/>
      <c r="AQ1519" s="5"/>
      <c r="AR1519" s="32"/>
      <c r="AS1519" s="32"/>
      <c r="AT1519" s="50"/>
      <c r="AU1519" s="50"/>
      <c r="AV1519" s="50"/>
      <c r="AW1519" s="50"/>
      <c r="AX1519" s="50"/>
      <c r="AY1519" s="50"/>
      <c r="AZ1519" s="32"/>
      <c r="BA1519" s="5"/>
      <c r="BB1519" s="50"/>
    </row>
    <row r="1520" spans="2:54" s="48" customFormat="1" x14ac:dyDescent="0.2">
      <c r="B1520" s="44"/>
      <c r="C1520" s="45"/>
      <c r="D1520" s="32"/>
      <c r="E1520" s="32"/>
      <c r="F1520" s="46"/>
      <c r="G1520" s="46"/>
      <c r="H1520" s="46"/>
      <c r="I1520" s="46"/>
      <c r="J1520" s="46"/>
      <c r="K1520" s="5"/>
      <c r="L1520" s="47"/>
      <c r="M1520" s="32"/>
      <c r="N1520" s="32"/>
      <c r="O1520" s="32"/>
      <c r="P1520" s="32"/>
      <c r="Q1520" s="32"/>
      <c r="R1520" s="32"/>
      <c r="S1520" s="32"/>
      <c r="T1520" s="32"/>
      <c r="U1520" s="32"/>
      <c r="V1520" s="32"/>
      <c r="W1520" s="32"/>
      <c r="X1520" s="32"/>
      <c r="Y1520" s="32"/>
      <c r="Z1520" s="32"/>
      <c r="AA1520" s="32"/>
      <c r="AB1520" s="32"/>
      <c r="AE1520" s="49"/>
      <c r="AF1520" s="49"/>
      <c r="AH1520" s="32"/>
      <c r="AI1520" s="32"/>
      <c r="AJ1520" s="32"/>
      <c r="AK1520" s="32"/>
      <c r="AL1520" s="32"/>
      <c r="AM1520" s="32"/>
      <c r="AN1520" s="32"/>
      <c r="AO1520" s="32"/>
      <c r="AP1520" s="32"/>
      <c r="AQ1520" s="5"/>
      <c r="AR1520" s="32"/>
      <c r="AS1520" s="32"/>
      <c r="AT1520" s="50"/>
      <c r="AU1520" s="50"/>
      <c r="AV1520" s="50"/>
      <c r="AW1520" s="50"/>
      <c r="AX1520" s="50"/>
      <c r="AY1520" s="50"/>
      <c r="AZ1520" s="32"/>
      <c r="BA1520" s="5"/>
      <c r="BB1520" s="50"/>
    </row>
    <row r="1521" spans="2:54" s="48" customFormat="1" x14ac:dyDescent="0.2">
      <c r="B1521" s="44"/>
      <c r="C1521" s="45"/>
      <c r="D1521" s="32"/>
      <c r="E1521" s="32"/>
      <c r="F1521" s="46"/>
      <c r="G1521" s="46"/>
      <c r="H1521" s="46"/>
      <c r="I1521" s="46"/>
      <c r="J1521" s="46"/>
      <c r="K1521" s="5"/>
      <c r="L1521" s="47"/>
      <c r="M1521" s="32"/>
      <c r="N1521" s="32"/>
      <c r="O1521" s="32"/>
      <c r="P1521" s="32"/>
      <c r="Q1521" s="32"/>
      <c r="R1521" s="32"/>
      <c r="S1521" s="32"/>
      <c r="T1521" s="32"/>
      <c r="U1521" s="32"/>
      <c r="V1521" s="32"/>
      <c r="W1521" s="32"/>
      <c r="X1521" s="32"/>
      <c r="Y1521" s="32"/>
      <c r="Z1521" s="32"/>
      <c r="AA1521" s="32"/>
      <c r="AB1521" s="32"/>
      <c r="AE1521" s="49"/>
      <c r="AF1521" s="49"/>
      <c r="AH1521" s="32"/>
      <c r="AI1521" s="32"/>
      <c r="AJ1521" s="32"/>
      <c r="AK1521" s="32"/>
      <c r="AL1521" s="32"/>
      <c r="AM1521" s="32"/>
      <c r="AN1521" s="32"/>
      <c r="AO1521" s="32"/>
      <c r="AP1521" s="32"/>
      <c r="AQ1521" s="5"/>
      <c r="AR1521" s="32"/>
      <c r="AS1521" s="32"/>
      <c r="AT1521" s="50"/>
      <c r="AU1521" s="50"/>
      <c r="AV1521" s="50"/>
      <c r="AW1521" s="50"/>
      <c r="AX1521" s="50"/>
      <c r="AY1521" s="50"/>
      <c r="AZ1521" s="32"/>
      <c r="BA1521" s="5"/>
      <c r="BB1521" s="50"/>
    </row>
    <row r="1522" spans="2:54" s="48" customFormat="1" x14ac:dyDescent="0.2">
      <c r="B1522" s="44"/>
      <c r="C1522" s="45"/>
      <c r="D1522" s="32"/>
      <c r="E1522" s="32"/>
      <c r="F1522" s="46"/>
      <c r="G1522" s="46"/>
      <c r="H1522" s="46"/>
      <c r="I1522" s="46"/>
      <c r="J1522" s="46"/>
      <c r="K1522" s="5"/>
      <c r="L1522" s="47"/>
      <c r="M1522" s="32"/>
      <c r="N1522" s="32"/>
      <c r="O1522" s="32"/>
      <c r="P1522" s="32"/>
      <c r="Q1522" s="32"/>
      <c r="R1522" s="32"/>
      <c r="S1522" s="32"/>
      <c r="T1522" s="32"/>
      <c r="U1522" s="32"/>
      <c r="V1522" s="32"/>
      <c r="W1522" s="32"/>
      <c r="X1522" s="32"/>
      <c r="Y1522" s="32"/>
      <c r="Z1522" s="32"/>
      <c r="AA1522" s="32"/>
      <c r="AB1522" s="32"/>
      <c r="AE1522" s="49"/>
      <c r="AF1522" s="49"/>
      <c r="AH1522" s="32"/>
      <c r="AI1522" s="32"/>
      <c r="AJ1522" s="32"/>
      <c r="AK1522" s="32"/>
      <c r="AL1522" s="32"/>
      <c r="AM1522" s="32"/>
      <c r="AN1522" s="32"/>
      <c r="AO1522" s="32"/>
      <c r="AP1522" s="32"/>
      <c r="AQ1522" s="5"/>
      <c r="AR1522" s="32"/>
      <c r="AS1522" s="32"/>
      <c r="AT1522" s="50"/>
      <c r="AU1522" s="50"/>
      <c r="AV1522" s="50"/>
      <c r="AW1522" s="50"/>
      <c r="AX1522" s="50"/>
      <c r="AY1522" s="50"/>
      <c r="AZ1522" s="32"/>
      <c r="BA1522" s="5"/>
      <c r="BB1522" s="50"/>
    </row>
    <row r="1523" spans="2:54" s="48" customFormat="1" x14ac:dyDescent="0.2">
      <c r="B1523" s="44"/>
      <c r="C1523" s="45"/>
      <c r="D1523" s="32"/>
      <c r="E1523" s="32"/>
      <c r="F1523" s="46"/>
      <c r="G1523" s="46"/>
      <c r="H1523" s="46"/>
      <c r="I1523" s="46"/>
      <c r="J1523" s="46"/>
      <c r="K1523" s="5"/>
      <c r="L1523" s="47"/>
      <c r="M1523" s="32"/>
      <c r="N1523" s="32"/>
      <c r="O1523" s="32"/>
      <c r="P1523" s="32"/>
      <c r="Q1523" s="32"/>
      <c r="R1523" s="32"/>
      <c r="S1523" s="32"/>
      <c r="T1523" s="32"/>
      <c r="U1523" s="32"/>
      <c r="V1523" s="32"/>
      <c r="W1523" s="32"/>
      <c r="X1523" s="32"/>
      <c r="Y1523" s="32"/>
      <c r="Z1523" s="32"/>
      <c r="AA1523" s="32"/>
      <c r="AB1523" s="32"/>
      <c r="AE1523" s="49"/>
      <c r="AF1523" s="49"/>
      <c r="AH1523" s="32"/>
      <c r="AI1523" s="32"/>
      <c r="AJ1523" s="32"/>
      <c r="AK1523" s="32"/>
      <c r="AL1523" s="32"/>
      <c r="AM1523" s="32"/>
      <c r="AN1523" s="32"/>
      <c r="AO1523" s="32"/>
      <c r="AP1523" s="32"/>
      <c r="AQ1523" s="5"/>
      <c r="AR1523" s="32"/>
      <c r="AS1523" s="32"/>
      <c r="AT1523" s="50"/>
      <c r="AU1523" s="50"/>
      <c r="AV1523" s="50"/>
      <c r="AW1523" s="50"/>
      <c r="AX1523" s="50"/>
      <c r="AY1523" s="50"/>
      <c r="AZ1523" s="32"/>
      <c r="BA1523" s="5"/>
      <c r="BB1523" s="50"/>
    </row>
    <row r="1524" spans="2:54" s="48" customFormat="1" x14ac:dyDescent="0.2">
      <c r="B1524" s="44"/>
      <c r="C1524" s="45"/>
      <c r="D1524" s="32"/>
      <c r="E1524" s="32"/>
      <c r="F1524" s="46"/>
      <c r="G1524" s="46"/>
      <c r="H1524" s="46"/>
      <c r="I1524" s="46"/>
      <c r="J1524" s="46"/>
      <c r="K1524" s="5"/>
      <c r="L1524" s="47"/>
      <c r="M1524" s="32"/>
      <c r="N1524" s="32"/>
      <c r="O1524" s="32"/>
      <c r="P1524" s="32"/>
      <c r="Q1524" s="32"/>
      <c r="R1524" s="32"/>
      <c r="S1524" s="32"/>
      <c r="T1524" s="32"/>
      <c r="U1524" s="32"/>
      <c r="V1524" s="32"/>
      <c r="W1524" s="32"/>
      <c r="X1524" s="32"/>
      <c r="Y1524" s="32"/>
      <c r="Z1524" s="32"/>
      <c r="AA1524" s="32"/>
      <c r="AB1524" s="32"/>
      <c r="AE1524" s="49"/>
      <c r="AF1524" s="49"/>
      <c r="AH1524" s="32"/>
      <c r="AI1524" s="32"/>
      <c r="AJ1524" s="32"/>
      <c r="AK1524" s="32"/>
      <c r="AL1524" s="32"/>
      <c r="AM1524" s="32"/>
      <c r="AN1524" s="32"/>
      <c r="AO1524" s="32"/>
      <c r="AP1524" s="32"/>
      <c r="AQ1524" s="5"/>
      <c r="AR1524" s="32"/>
      <c r="AS1524" s="32"/>
      <c r="AT1524" s="50"/>
      <c r="AU1524" s="50"/>
      <c r="AV1524" s="50"/>
      <c r="AW1524" s="50"/>
      <c r="AX1524" s="50"/>
      <c r="AY1524" s="50"/>
      <c r="AZ1524" s="32"/>
      <c r="BA1524" s="5"/>
      <c r="BB1524" s="50"/>
    </row>
    <row r="1525" spans="2:54" s="48" customFormat="1" x14ac:dyDescent="0.2">
      <c r="B1525" s="44"/>
      <c r="C1525" s="45"/>
      <c r="D1525" s="32"/>
      <c r="E1525" s="32"/>
      <c r="F1525" s="46"/>
      <c r="G1525" s="46"/>
      <c r="H1525" s="46"/>
      <c r="I1525" s="46"/>
      <c r="J1525" s="46"/>
      <c r="K1525" s="5"/>
      <c r="L1525" s="47"/>
      <c r="M1525" s="32"/>
      <c r="N1525" s="32"/>
      <c r="O1525" s="32"/>
      <c r="P1525" s="32"/>
      <c r="Q1525" s="32"/>
      <c r="R1525" s="32"/>
      <c r="S1525" s="32"/>
      <c r="T1525" s="32"/>
      <c r="U1525" s="32"/>
      <c r="V1525" s="32"/>
      <c r="W1525" s="32"/>
      <c r="X1525" s="32"/>
      <c r="Y1525" s="32"/>
      <c r="Z1525" s="32"/>
      <c r="AA1525" s="32"/>
      <c r="AB1525" s="32"/>
      <c r="AE1525" s="49"/>
      <c r="AF1525" s="49"/>
      <c r="AH1525" s="32"/>
      <c r="AI1525" s="32"/>
      <c r="AJ1525" s="32"/>
      <c r="AK1525" s="32"/>
      <c r="AL1525" s="32"/>
      <c r="AM1525" s="32"/>
      <c r="AN1525" s="32"/>
      <c r="AO1525" s="32"/>
      <c r="AP1525" s="32"/>
      <c r="AQ1525" s="5"/>
      <c r="AR1525" s="32"/>
      <c r="AS1525" s="32"/>
      <c r="AT1525" s="50"/>
      <c r="AU1525" s="50"/>
      <c r="AV1525" s="50"/>
      <c r="AW1525" s="50"/>
      <c r="AX1525" s="50"/>
      <c r="AY1525" s="50"/>
      <c r="AZ1525" s="32"/>
      <c r="BA1525" s="5"/>
      <c r="BB1525" s="50"/>
    </row>
    <row r="1526" spans="2:54" s="48" customFormat="1" x14ac:dyDescent="0.2">
      <c r="B1526" s="44"/>
      <c r="C1526" s="45"/>
      <c r="D1526" s="32"/>
      <c r="E1526" s="32"/>
      <c r="F1526" s="46"/>
      <c r="G1526" s="46"/>
      <c r="H1526" s="46"/>
      <c r="I1526" s="46"/>
      <c r="J1526" s="46"/>
      <c r="K1526" s="5"/>
      <c r="L1526" s="47"/>
      <c r="M1526" s="32"/>
      <c r="N1526" s="32"/>
      <c r="O1526" s="32"/>
      <c r="P1526" s="32"/>
      <c r="Q1526" s="32"/>
      <c r="R1526" s="32"/>
      <c r="S1526" s="32"/>
      <c r="T1526" s="32"/>
      <c r="U1526" s="32"/>
      <c r="V1526" s="32"/>
      <c r="W1526" s="32"/>
      <c r="X1526" s="32"/>
      <c r="Y1526" s="32"/>
      <c r="Z1526" s="32"/>
      <c r="AA1526" s="32"/>
      <c r="AB1526" s="32"/>
      <c r="AE1526" s="49"/>
      <c r="AF1526" s="49"/>
      <c r="AH1526" s="32"/>
      <c r="AI1526" s="32"/>
      <c r="AJ1526" s="32"/>
      <c r="AK1526" s="32"/>
      <c r="AL1526" s="32"/>
      <c r="AM1526" s="32"/>
      <c r="AN1526" s="32"/>
      <c r="AO1526" s="32"/>
      <c r="AP1526" s="32"/>
      <c r="AQ1526" s="5"/>
      <c r="AR1526" s="32"/>
      <c r="AS1526" s="32"/>
      <c r="AT1526" s="50"/>
      <c r="AU1526" s="50"/>
      <c r="AV1526" s="50"/>
      <c r="AW1526" s="50"/>
      <c r="AX1526" s="50"/>
      <c r="AY1526" s="50"/>
      <c r="AZ1526" s="32"/>
      <c r="BA1526" s="5"/>
      <c r="BB1526" s="50"/>
    </row>
    <row r="1527" spans="2:54" s="48" customFormat="1" x14ac:dyDescent="0.2">
      <c r="B1527" s="44"/>
      <c r="C1527" s="45"/>
      <c r="D1527" s="32"/>
      <c r="E1527" s="32"/>
      <c r="F1527" s="46"/>
      <c r="G1527" s="46"/>
      <c r="H1527" s="46"/>
      <c r="I1527" s="46"/>
      <c r="J1527" s="46"/>
      <c r="K1527" s="5"/>
      <c r="L1527" s="47"/>
      <c r="M1527" s="32"/>
      <c r="N1527" s="32"/>
      <c r="O1527" s="32"/>
      <c r="P1527" s="32"/>
      <c r="Q1527" s="32"/>
      <c r="R1527" s="32"/>
      <c r="S1527" s="32"/>
      <c r="T1527" s="32"/>
      <c r="U1527" s="32"/>
      <c r="V1527" s="32"/>
      <c r="W1527" s="32"/>
      <c r="X1527" s="32"/>
      <c r="Y1527" s="32"/>
      <c r="Z1527" s="32"/>
      <c r="AA1527" s="32"/>
      <c r="AB1527" s="32"/>
      <c r="AE1527" s="49"/>
      <c r="AF1527" s="49"/>
      <c r="AH1527" s="32"/>
      <c r="AI1527" s="32"/>
      <c r="AJ1527" s="32"/>
      <c r="AK1527" s="32"/>
      <c r="AL1527" s="32"/>
      <c r="AM1527" s="32"/>
      <c r="AN1527" s="32"/>
      <c r="AO1527" s="32"/>
      <c r="AP1527" s="32"/>
      <c r="AQ1527" s="5"/>
      <c r="AR1527" s="32"/>
      <c r="AS1527" s="32"/>
      <c r="AT1527" s="50"/>
      <c r="AU1527" s="50"/>
      <c r="AV1527" s="50"/>
      <c r="AW1527" s="50"/>
      <c r="AX1527" s="50"/>
      <c r="AY1527" s="50"/>
      <c r="AZ1527" s="32"/>
      <c r="BA1527" s="5"/>
      <c r="BB1527" s="50"/>
    </row>
    <row r="1528" spans="2:54" s="48" customFormat="1" x14ac:dyDescent="0.2">
      <c r="B1528" s="44"/>
      <c r="C1528" s="45"/>
      <c r="D1528" s="32"/>
      <c r="E1528" s="32"/>
      <c r="F1528" s="46"/>
      <c r="G1528" s="46"/>
      <c r="H1528" s="46"/>
      <c r="I1528" s="46"/>
      <c r="J1528" s="46"/>
      <c r="K1528" s="5"/>
      <c r="L1528" s="47"/>
      <c r="M1528" s="32"/>
      <c r="N1528" s="32"/>
      <c r="O1528" s="32"/>
      <c r="P1528" s="32"/>
      <c r="Q1528" s="32"/>
      <c r="R1528" s="32"/>
      <c r="S1528" s="32"/>
      <c r="T1528" s="32"/>
      <c r="U1528" s="32"/>
      <c r="V1528" s="32"/>
      <c r="W1528" s="32"/>
      <c r="X1528" s="32"/>
      <c r="Y1528" s="32"/>
      <c r="Z1528" s="32"/>
      <c r="AA1528" s="32"/>
      <c r="AB1528" s="32"/>
      <c r="AE1528" s="49"/>
      <c r="AF1528" s="49"/>
      <c r="AH1528" s="32"/>
      <c r="AI1528" s="32"/>
      <c r="AJ1528" s="32"/>
      <c r="AK1528" s="32"/>
      <c r="AL1528" s="32"/>
      <c r="AM1528" s="32"/>
      <c r="AN1528" s="32"/>
      <c r="AO1528" s="32"/>
      <c r="AP1528" s="32"/>
      <c r="AQ1528" s="5"/>
      <c r="AR1528" s="32"/>
      <c r="AS1528" s="32"/>
      <c r="AT1528" s="50"/>
      <c r="AU1528" s="50"/>
      <c r="AV1528" s="50"/>
      <c r="AW1528" s="50"/>
      <c r="AX1528" s="50"/>
      <c r="AY1528" s="50"/>
      <c r="AZ1528" s="32"/>
      <c r="BA1528" s="5"/>
      <c r="BB1528" s="50"/>
    </row>
    <row r="1529" spans="2:54" s="48" customFormat="1" x14ac:dyDescent="0.2">
      <c r="B1529" s="44"/>
      <c r="C1529" s="45"/>
      <c r="D1529" s="32"/>
      <c r="E1529" s="32"/>
      <c r="F1529" s="46"/>
      <c r="G1529" s="46"/>
      <c r="H1529" s="46"/>
      <c r="I1529" s="46"/>
      <c r="J1529" s="46"/>
      <c r="K1529" s="5"/>
      <c r="L1529" s="47"/>
      <c r="M1529" s="32"/>
      <c r="N1529" s="32"/>
      <c r="O1529" s="32"/>
      <c r="P1529" s="32"/>
      <c r="Q1529" s="32"/>
      <c r="R1529" s="32"/>
      <c r="S1529" s="32"/>
      <c r="T1529" s="32"/>
      <c r="U1529" s="32"/>
      <c r="V1529" s="32"/>
      <c r="W1529" s="32"/>
      <c r="X1529" s="32"/>
      <c r="Y1529" s="32"/>
      <c r="Z1529" s="32"/>
      <c r="AA1529" s="32"/>
      <c r="AB1529" s="32"/>
      <c r="AE1529" s="49"/>
      <c r="AF1529" s="49"/>
      <c r="AH1529" s="32"/>
      <c r="AI1529" s="32"/>
      <c r="AJ1529" s="32"/>
      <c r="AK1529" s="32"/>
      <c r="AL1529" s="32"/>
      <c r="AM1529" s="32"/>
      <c r="AN1529" s="32"/>
      <c r="AO1529" s="32"/>
      <c r="AP1529" s="32"/>
      <c r="AQ1529" s="5"/>
      <c r="AR1529" s="32"/>
      <c r="AS1529" s="32"/>
      <c r="AT1529" s="50"/>
      <c r="AU1529" s="50"/>
      <c r="AV1529" s="50"/>
      <c r="AW1529" s="50"/>
      <c r="AX1529" s="50"/>
      <c r="AY1529" s="50"/>
      <c r="AZ1529" s="32"/>
      <c r="BA1529" s="5"/>
      <c r="BB1529" s="50"/>
    </row>
    <row r="1530" spans="2:54" s="48" customFormat="1" x14ac:dyDescent="0.2">
      <c r="B1530" s="44"/>
      <c r="C1530" s="45"/>
      <c r="D1530" s="32"/>
      <c r="E1530" s="32"/>
      <c r="F1530" s="46"/>
      <c r="G1530" s="46"/>
      <c r="H1530" s="46"/>
      <c r="I1530" s="46"/>
      <c r="J1530" s="46"/>
      <c r="K1530" s="5"/>
      <c r="L1530" s="47"/>
      <c r="M1530" s="32"/>
      <c r="N1530" s="32"/>
      <c r="O1530" s="32"/>
      <c r="P1530" s="32"/>
      <c r="Q1530" s="32"/>
      <c r="R1530" s="32"/>
      <c r="S1530" s="32"/>
      <c r="T1530" s="32"/>
      <c r="U1530" s="32"/>
      <c r="V1530" s="32"/>
      <c r="W1530" s="32"/>
      <c r="X1530" s="32"/>
      <c r="Y1530" s="32"/>
      <c r="Z1530" s="32"/>
      <c r="AA1530" s="32"/>
      <c r="AB1530" s="32"/>
      <c r="AE1530" s="49"/>
      <c r="AF1530" s="49"/>
      <c r="AH1530" s="32"/>
      <c r="AI1530" s="32"/>
      <c r="AJ1530" s="32"/>
      <c r="AK1530" s="32"/>
      <c r="AL1530" s="32"/>
      <c r="AM1530" s="32"/>
      <c r="AN1530" s="32"/>
      <c r="AO1530" s="32"/>
      <c r="AP1530" s="32"/>
      <c r="AQ1530" s="5"/>
      <c r="AR1530" s="32"/>
      <c r="AS1530" s="32"/>
      <c r="AT1530" s="50"/>
      <c r="AU1530" s="50"/>
      <c r="AV1530" s="50"/>
      <c r="AW1530" s="50"/>
      <c r="AX1530" s="50"/>
      <c r="AY1530" s="50"/>
      <c r="AZ1530" s="32"/>
      <c r="BA1530" s="5"/>
      <c r="BB1530" s="50"/>
    </row>
    <row r="1531" spans="2:54" s="48" customFormat="1" x14ac:dyDescent="0.2">
      <c r="B1531" s="44"/>
      <c r="C1531" s="45"/>
      <c r="D1531" s="32"/>
      <c r="E1531" s="32"/>
      <c r="F1531" s="46"/>
      <c r="G1531" s="46"/>
      <c r="H1531" s="46"/>
      <c r="I1531" s="46"/>
      <c r="J1531" s="46"/>
      <c r="K1531" s="5"/>
      <c r="L1531" s="47"/>
      <c r="M1531" s="32"/>
      <c r="N1531" s="32"/>
      <c r="O1531" s="32"/>
      <c r="P1531" s="32"/>
      <c r="Q1531" s="32"/>
      <c r="R1531" s="32"/>
      <c r="S1531" s="32"/>
      <c r="T1531" s="32"/>
      <c r="U1531" s="32"/>
      <c r="V1531" s="32"/>
      <c r="W1531" s="32"/>
      <c r="X1531" s="32"/>
      <c r="Y1531" s="32"/>
      <c r="Z1531" s="32"/>
      <c r="AA1531" s="32"/>
      <c r="AB1531" s="32"/>
      <c r="AE1531" s="49"/>
      <c r="AF1531" s="49"/>
      <c r="AH1531" s="32"/>
      <c r="AI1531" s="32"/>
      <c r="AJ1531" s="32"/>
      <c r="AK1531" s="32"/>
      <c r="AL1531" s="32"/>
      <c r="AM1531" s="32"/>
      <c r="AN1531" s="32"/>
      <c r="AO1531" s="32"/>
      <c r="AP1531" s="32"/>
      <c r="AQ1531" s="5"/>
      <c r="AR1531" s="32"/>
      <c r="AS1531" s="32"/>
      <c r="AT1531" s="50"/>
      <c r="AU1531" s="50"/>
      <c r="AV1531" s="50"/>
      <c r="AW1531" s="50"/>
      <c r="AX1531" s="50"/>
      <c r="AY1531" s="50"/>
      <c r="AZ1531" s="32"/>
      <c r="BA1531" s="5"/>
      <c r="BB1531" s="50"/>
    </row>
    <row r="1532" spans="2:54" s="48" customFormat="1" x14ac:dyDescent="0.2">
      <c r="B1532" s="44"/>
      <c r="C1532" s="45"/>
      <c r="D1532" s="32"/>
      <c r="E1532" s="32"/>
      <c r="F1532" s="46"/>
      <c r="G1532" s="46"/>
      <c r="H1532" s="46"/>
      <c r="I1532" s="46"/>
      <c r="J1532" s="46"/>
      <c r="K1532" s="5"/>
      <c r="L1532" s="47"/>
      <c r="M1532" s="32"/>
      <c r="N1532" s="32"/>
      <c r="O1532" s="32"/>
      <c r="P1532" s="32"/>
      <c r="Q1532" s="32"/>
      <c r="R1532" s="32"/>
      <c r="S1532" s="32"/>
      <c r="T1532" s="32"/>
      <c r="U1532" s="32"/>
      <c r="V1532" s="32"/>
      <c r="W1532" s="32"/>
      <c r="X1532" s="32"/>
      <c r="Y1532" s="32"/>
      <c r="Z1532" s="32"/>
      <c r="AA1532" s="32"/>
      <c r="AB1532" s="32"/>
      <c r="AE1532" s="49"/>
      <c r="AF1532" s="49"/>
      <c r="AH1532" s="32"/>
      <c r="AI1532" s="32"/>
      <c r="AJ1532" s="32"/>
      <c r="AK1532" s="32"/>
      <c r="AL1532" s="32"/>
      <c r="AM1532" s="32"/>
      <c r="AN1532" s="32"/>
      <c r="AO1532" s="32"/>
      <c r="AP1532" s="32"/>
      <c r="AQ1532" s="5"/>
      <c r="AR1532" s="32"/>
      <c r="AS1532" s="32"/>
      <c r="AT1532" s="50"/>
      <c r="AU1532" s="50"/>
      <c r="AV1532" s="50"/>
      <c r="AW1532" s="50"/>
      <c r="AX1532" s="50"/>
      <c r="AY1532" s="50"/>
      <c r="AZ1532" s="32"/>
      <c r="BA1532" s="5"/>
      <c r="BB1532" s="50"/>
    </row>
    <row r="1533" spans="2:54" s="48" customFormat="1" x14ac:dyDescent="0.2">
      <c r="B1533" s="44"/>
      <c r="C1533" s="45"/>
      <c r="D1533" s="32"/>
      <c r="E1533" s="32"/>
      <c r="F1533" s="46"/>
      <c r="G1533" s="46"/>
      <c r="H1533" s="46"/>
      <c r="I1533" s="46"/>
      <c r="J1533" s="46"/>
      <c r="K1533" s="5"/>
      <c r="L1533" s="47"/>
      <c r="M1533" s="32"/>
      <c r="N1533" s="32"/>
      <c r="O1533" s="32"/>
      <c r="P1533" s="32"/>
      <c r="Q1533" s="32"/>
      <c r="R1533" s="32"/>
      <c r="S1533" s="32"/>
      <c r="T1533" s="32"/>
      <c r="U1533" s="32"/>
      <c r="V1533" s="32"/>
      <c r="W1533" s="32"/>
      <c r="X1533" s="32"/>
      <c r="Y1533" s="32"/>
      <c r="Z1533" s="32"/>
      <c r="AA1533" s="32"/>
      <c r="AB1533" s="32"/>
      <c r="AE1533" s="49"/>
      <c r="AF1533" s="49"/>
      <c r="AH1533" s="32"/>
      <c r="AI1533" s="32"/>
      <c r="AJ1533" s="32"/>
      <c r="AK1533" s="32"/>
      <c r="AL1533" s="32"/>
      <c r="AM1533" s="32"/>
      <c r="AN1533" s="32"/>
      <c r="AO1533" s="32"/>
      <c r="AP1533" s="32"/>
      <c r="AQ1533" s="5"/>
      <c r="AR1533" s="32"/>
      <c r="AS1533" s="32"/>
      <c r="AT1533" s="50"/>
      <c r="AU1533" s="50"/>
      <c r="AV1533" s="50"/>
      <c r="AW1533" s="50"/>
      <c r="AX1533" s="50"/>
      <c r="AY1533" s="50"/>
      <c r="AZ1533" s="32"/>
      <c r="BA1533" s="5"/>
      <c r="BB1533" s="50"/>
    </row>
    <row r="1534" spans="2:54" s="48" customFormat="1" x14ac:dyDescent="0.2">
      <c r="B1534" s="44"/>
      <c r="C1534" s="45"/>
      <c r="D1534" s="32"/>
      <c r="E1534" s="32"/>
      <c r="F1534" s="46"/>
      <c r="G1534" s="46"/>
      <c r="H1534" s="46"/>
      <c r="I1534" s="46"/>
      <c r="J1534" s="46"/>
      <c r="K1534" s="5"/>
      <c r="L1534" s="47"/>
      <c r="M1534" s="32"/>
      <c r="N1534" s="32"/>
      <c r="O1534" s="32"/>
      <c r="P1534" s="32"/>
      <c r="Q1534" s="32"/>
      <c r="R1534" s="32"/>
      <c r="S1534" s="32"/>
      <c r="T1534" s="32"/>
      <c r="U1534" s="32"/>
      <c r="V1534" s="32"/>
      <c r="W1534" s="32"/>
      <c r="X1534" s="32"/>
      <c r="Y1534" s="32"/>
      <c r="Z1534" s="32"/>
      <c r="AA1534" s="32"/>
      <c r="AB1534" s="32"/>
      <c r="AE1534" s="49"/>
      <c r="AF1534" s="49"/>
      <c r="AH1534" s="32"/>
      <c r="AI1534" s="32"/>
      <c r="AJ1534" s="32"/>
      <c r="AK1534" s="32"/>
      <c r="AL1534" s="32"/>
      <c r="AM1534" s="32"/>
      <c r="AN1534" s="32"/>
      <c r="AO1534" s="32"/>
      <c r="AP1534" s="32"/>
      <c r="AQ1534" s="5"/>
      <c r="AR1534" s="32"/>
      <c r="AS1534" s="32"/>
      <c r="AT1534" s="50"/>
      <c r="AU1534" s="50"/>
      <c r="AV1534" s="50"/>
      <c r="AW1534" s="50"/>
      <c r="AX1534" s="50"/>
      <c r="AY1534" s="50"/>
      <c r="AZ1534" s="32"/>
      <c r="BA1534" s="5"/>
      <c r="BB1534" s="50"/>
    </row>
    <row r="1535" spans="2:54" s="48" customFormat="1" x14ac:dyDescent="0.2">
      <c r="B1535" s="44"/>
      <c r="C1535" s="45"/>
      <c r="D1535" s="32"/>
      <c r="E1535" s="32"/>
      <c r="F1535" s="46"/>
      <c r="G1535" s="46"/>
      <c r="H1535" s="46"/>
      <c r="I1535" s="46"/>
      <c r="J1535" s="46"/>
      <c r="K1535" s="5"/>
      <c r="L1535" s="47"/>
      <c r="M1535" s="32"/>
      <c r="N1535" s="32"/>
      <c r="O1535" s="32"/>
      <c r="P1535" s="32"/>
      <c r="Q1535" s="32"/>
      <c r="R1535" s="32"/>
      <c r="S1535" s="32"/>
      <c r="T1535" s="32"/>
      <c r="U1535" s="32"/>
      <c r="V1535" s="32"/>
      <c r="W1535" s="32"/>
      <c r="X1535" s="32"/>
      <c r="Y1535" s="32"/>
      <c r="Z1535" s="32"/>
      <c r="AA1535" s="32"/>
      <c r="AB1535" s="32"/>
      <c r="AE1535" s="49"/>
      <c r="AF1535" s="49"/>
      <c r="AH1535" s="32"/>
      <c r="AI1535" s="32"/>
      <c r="AJ1535" s="32"/>
      <c r="AK1535" s="32"/>
      <c r="AL1535" s="32"/>
      <c r="AM1535" s="32"/>
      <c r="AN1535" s="32"/>
      <c r="AO1535" s="32"/>
      <c r="AP1535" s="32"/>
      <c r="AQ1535" s="5"/>
      <c r="AR1535" s="32"/>
      <c r="AS1535" s="32"/>
      <c r="AT1535" s="50"/>
      <c r="AU1535" s="50"/>
      <c r="AV1535" s="50"/>
      <c r="AW1535" s="50"/>
      <c r="AX1535" s="50"/>
      <c r="AY1535" s="50"/>
      <c r="AZ1535" s="32"/>
      <c r="BA1535" s="5"/>
      <c r="BB1535" s="50"/>
    </row>
    <row r="1536" spans="2:54" s="48" customFormat="1" x14ac:dyDescent="0.2">
      <c r="B1536" s="44"/>
      <c r="C1536" s="45"/>
      <c r="D1536" s="32"/>
      <c r="E1536" s="32"/>
      <c r="F1536" s="46"/>
      <c r="G1536" s="46"/>
      <c r="H1536" s="46"/>
      <c r="I1536" s="46"/>
      <c r="J1536" s="46"/>
      <c r="K1536" s="5"/>
      <c r="L1536" s="47"/>
      <c r="M1536" s="32"/>
      <c r="N1536" s="32"/>
      <c r="O1536" s="32"/>
      <c r="P1536" s="32"/>
      <c r="Q1536" s="32"/>
      <c r="R1536" s="32"/>
      <c r="S1536" s="32"/>
      <c r="T1536" s="32"/>
      <c r="U1536" s="32"/>
      <c r="V1536" s="32"/>
      <c r="W1536" s="32"/>
      <c r="X1536" s="32"/>
      <c r="Y1536" s="32"/>
      <c r="Z1536" s="32"/>
      <c r="AA1536" s="32"/>
      <c r="AB1536" s="32"/>
      <c r="AE1536" s="49"/>
      <c r="AF1536" s="49"/>
      <c r="AH1536" s="32"/>
      <c r="AI1536" s="32"/>
      <c r="AJ1536" s="32"/>
      <c r="AK1536" s="32"/>
      <c r="AL1536" s="32"/>
      <c r="AM1536" s="32"/>
      <c r="AN1536" s="32"/>
      <c r="AO1536" s="32"/>
      <c r="AP1536" s="32"/>
      <c r="AQ1536" s="5"/>
      <c r="AR1536" s="32"/>
      <c r="AS1536" s="32"/>
      <c r="AT1536" s="50"/>
      <c r="AU1536" s="50"/>
      <c r="AV1536" s="50"/>
      <c r="AW1536" s="50"/>
      <c r="AX1536" s="50"/>
      <c r="AY1536" s="50"/>
      <c r="AZ1536" s="32"/>
      <c r="BA1536" s="5"/>
      <c r="BB1536" s="50"/>
    </row>
    <row r="1537" spans="2:54" s="48" customFormat="1" x14ac:dyDescent="0.2">
      <c r="B1537" s="44"/>
      <c r="C1537" s="45"/>
      <c r="D1537" s="32"/>
      <c r="E1537" s="32"/>
      <c r="F1537" s="46"/>
      <c r="G1537" s="46"/>
      <c r="H1537" s="46"/>
      <c r="I1537" s="46"/>
      <c r="J1537" s="46"/>
      <c r="K1537" s="5"/>
      <c r="L1537" s="47"/>
      <c r="M1537" s="32"/>
      <c r="N1537" s="32"/>
      <c r="O1537" s="32"/>
      <c r="P1537" s="32"/>
      <c r="Q1537" s="32"/>
      <c r="R1537" s="32"/>
      <c r="S1537" s="32"/>
      <c r="T1537" s="32"/>
      <c r="U1537" s="32"/>
      <c r="V1537" s="32"/>
      <c r="W1537" s="32"/>
      <c r="X1537" s="32"/>
      <c r="Y1537" s="32"/>
      <c r="Z1537" s="32"/>
      <c r="AA1537" s="32"/>
      <c r="AB1537" s="32"/>
      <c r="AE1537" s="49"/>
      <c r="AF1537" s="49"/>
      <c r="AH1537" s="32"/>
      <c r="AI1537" s="32"/>
      <c r="AJ1537" s="32"/>
      <c r="AK1537" s="32"/>
      <c r="AL1537" s="32"/>
      <c r="AM1537" s="32"/>
      <c r="AN1537" s="32"/>
      <c r="AO1537" s="32"/>
      <c r="AP1537" s="32"/>
      <c r="AQ1537" s="5"/>
      <c r="AR1537" s="32"/>
      <c r="AS1537" s="32"/>
      <c r="AT1537" s="50"/>
      <c r="AU1537" s="50"/>
      <c r="AV1537" s="50"/>
      <c r="AW1537" s="50"/>
      <c r="AX1537" s="50"/>
      <c r="AY1537" s="50"/>
      <c r="AZ1537" s="32"/>
      <c r="BA1537" s="5"/>
      <c r="BB1537" s="50"/>
    </row>
    <row r="1538" spans="2:54" s="48" customFormat="1" x14ac:dyDescent="0.2">
      <c r="B1538" s="44"/>
      <c r="C1538" s="45"/>
      <c r="D1538" s="32"/>
      <c r="E1538" s="32"/>
      <c r="F1538" s="46"/>
      <c r="G1538" s="46"/>
      <c r="H1538" s="46"/>
      <c r="I1538" s="46"/>
      <c r="J1538" s="46"/>
      <c r="K1538" s="5"/>
      <c r="L1538" s="47"/>
      <c r="M1538" s="32"/>
      <c r="N1538" s="32"/>
      <c r="O1538" s="32"/>
      <c r="P1538" s="32"/>
      <c r="Q1538" s="32"/>
      <c r="R1538" s="32"/>
      <c r="S1538" s="32"/>
      <c r="T1538" s="32"/>
      <c r="U1538" s="32"/>
      <c r="V1538" s="32"/>
      <c r="W1538" s="32"/>
      <c r="X1538" s="32"/>
      <c r="Y1538" s="32"/>
      <c r="Z1538" s="32"/>
      <c r="AA1538" s="32"/>
      <c r="AB1538" s="32"/>
      <c r="AE1538" s="49"/>
      <c r="AF1538" s="49"/>
      <c r="AH1538" s="32"/>
      <c r="AI1538" s="32"/>
      <c r="AJ1538" s="32"/>
      <c r="AK1538" s="32"/>
      <c r="AL1538" s="32"/>
      <c r="AM1538" s="32"/>
      <c r="AN1538" s="32"/>
      <c r="AO1538" s="32"/>
      <c r="AP1538" s="32"/>
      <c r="AQ1538" s="5"/>
      <c r="AR1538" s="32"/>
      <c r="AS1538" s="32"/>
      <c r="AT1538" s="50"/>
      <c r="AU1538" s="50"/>
      <c r="AV1538" s="50"/>
      <c r="AW1538" s="50"/>
      <c r="AX1538" s="50"/>
      <c r="AY1538" s="50"/>
      <c r="AZ1538" s="32"/>
      <c r="BA1538" s="5"/>
      <c r="BB1538" s="50"/>
    </row>
    <row r="1539" spans="2:54" s="48" customFormat="1" x14ac:dyDescent="0.2">
      <c r="B1539" s="44"/>
      <c r="C1539" s="45"/>
      <c r="D1539" s="32"/>
      <c r="E1539" s="32"/>
      <c r="F1539" s="46"/>
      <c r="G1539" s="46"/>
      <c r="H1539" s="46"/>
      <c r="I1539" s="46"/>
      <c r="J1539" s="46"/>
      <c r="K1539" s="5"/>
      <c r="L1539" s="47"/>
      <c r="M1539" s="32"/>
      <c r="N1539" s="32"/>
      <c r="O1539" s="32"/>
      <c r="P1539" s="32"/>
      <c r="Q1539" s="32"/>
      <c r="R1539" s="32"/>
      <c r="S1539" s="32"/>
      <c r="T1539" s="32"/>
      <c r="U1539" s="32"/>
      <c r="V1539" s="32"/>
      <c r="W1539" s="32"/>
      <c r="X1539" s="32"/>
      <c r="Y1539" s="32"/>
      <c r="Z1539" s="32"/>
      <c r="AA1539" s="32"/>
      <c r="AB1539" s="32"/>
      <c r="AE1539" s="49"/>
      <c r="AF1539" s="49"/>
      <c r="AH1539" s="32"/>
      <c r="AI1539" s="32"/>
      <c r="AJ1539" s="32"/>
      <c r="AK1539" s="32"/>
      <c r="AL1539" s="32"/>
      <c r="AM1539" s="32"/>
      <c r="AN1539" s="32"/>
      <c r="AO1539" s="32"/>
      <c r="AP1539" s="32"/>
      <c r="AQ1539" s="5"/>
      <c r="AR1539" s="32"/>
      <c r="AS1539" s="32"/>
      <c r="AT1539" s="50"/>
      <c r="AU1539" s="50"/>
      <c r="AV1539" s="50"/>
      <c r="AW1539" s="50"/>
      <c r="AX1539" s="50"/>
      <c r="AY1539" s="50"/>
      <c r="AZ1539" s="32"/>
      <c r="BA1539" s="5"/>
      <c r="BB1539" s="50"/>
    </row>
    <row r="1540" spans="2:54" s="48" customFormat="1" x14ac:dyDescent="0.2">
      <c r="B1540" s="44"/>
      <c r="C1540" s="45"/>
      <c r="D1540" s="32"/>
      <c r="E1540" s="32"/>
      <c r="F1540" s="46"/>
      <c r="G1540" s="46"/>
      <c r="H1540" s="46"/>
      <c r="I1540" s="46"/>
      <c r="J1540" s="46"/>
      <c r="K1540" s="5"/>
      <c r="L1540" s="47"/>
      <c r="M1540" s="32"/>
      <c r="N1540" s="32"/>
      <c r="O1540" s="32"/>
      <c r="P1540" s="32"/>
      <c r="Q1540" s="32"/>
      <c r="R1540" s="32"/>
      <c r="S1540" s="32"/>
      <c r="T1540" s="32"/>
      <c r="U1540" s="32"/>
      <c r="V1540" s="32"/>
      <c r="W1540" s="32"/>
      <c r="X1540" s="32"/>
      <c r="Y1540" s="32"/>
      <c r="Z1540" s="32"/>
      <c r="AA1540" s="32"/>
      <c r="AB1540" s="32"/>
      <c r="AE1540" s="49"/>
      <c r="AF1540" s="49"/>
      <c r="AH1540" s="32"/>
      <c r="AI1540" s="32"/>
      <c r="AJ1540" s="32"/>
      <c r="AK1540" s="32"/>
      <c r="AL1540" s="32"/>
      <c r="AM1540" s="32"/>
      <c r="AN1540" s="32"/>
      <c r="AO1540" s="32"/>
      <c r="AP1540" s="32"/>
      <c r="AQ1540" s="5"/>
      <c r="AR1540" s="32"/>
      <c r="AS1540" s="32"/>
      <c r="AT1540" s="50"/>
      <c r="AU1540" s="50"/>
      <c r="AV1540" s="50"/>
      <c r="AW1540" s="50"/>
      <c r="AX1540" s="50"/>
      <c r="AY1540" s="50"/>
      <c r="AZ1540" s="32"/>
      <c r="BA1540" s="5"/>
      <c r="BB1540" s="50"/>
    </row>
    <row r="1541" spans="2:54" s="48" customFormat="1" x14ac:dyDescent="0.2">
      <c r="B1541" s="44"/>
      <c r="C1541" s="45"/>
      <c r="D1541" s="32"/>
      <c r="E1541" s="32"/>
      <c r="F1541" s="46"/>
      <c r="G1541" s="46"/>
      <c r="H1541" s="46"/>
      <c r="I1541" s="46"/>
      <c r="J1541" s="46"/>
      <c r="K1541" s="5"/>
      <c r="L1541" s="47"/>
      <c r="M1541" s="32"/>
      <c r="N1541" s="32"/>
      <c r="O1541" s="32"/>
      <c r="P1541" s="32"/>
      <c r="Q1541" s="32"/>
      <c r="R1541" s="32"/>
      <c r="S1541" s="32"/>
      <c r="T1541" s="32"/>
      <c r="U1541" s="32"/>
      <c r="V1541" s="32"/>
      <c r="W1541" s="32"/>
      <c r="X1541" s="32"/>
      <c r="Y1541" s="32"/>
      <c r="Z1541" s="32"/>
      <c r="AA1541" s="32"/>
      <c r="AB1541" s="32"/>
      <c r="AE1541" s="49"/>
      <c r="AF1541" s="49"/>
      <c r="AH1541" s="32"/>
      <c r="AI1541" s="32"/>
      <c r="AJ1541" s="32"/>
      <c r="AK1541" s="32"/>
      <c r="AL1541" s="32"/>
      <c r="AM1541" s="32"/>
      <c r="AN1541" s="32"/>
      <c r="AO1541" s="32"/>
      <c r="AP1541" s="32"/>
      <c r="AQ1541" s="5"/>
      <c r="AR1541" s="32"/>
      <c r="AS1541" s="32"/>
      <c r="AT1541" s="50"/>
      <c r="AU1541" s="50"/>
      <c r="AV1541" s="50"/>
      <c r="AW1541" s="50"/>
      <c r="AX1541" s="50"/>
      <c r="AY1541" s="50"/>
      <c r="AZ1541" s="32"/>
      <c r="BA1541" s="5"/>
      <c r="BB1541" s="50"/>
    </row>
    <row r="1542" spans="2:54" s="48" customFormat="1" x14ac:dyDescent="0.2">
      <c r="B1542" s="44"/>
      <c r="C1542" s="45"/>
      <c r="D1542" s="32"/>
      <c r="E1542" s="32"/>
      <c r="F1542" s="46"/>
      <c r="G1542" s="46"/>
      <c r="H1542" s="46"/>
      <c r="I1542" s="46"/>
      <c r="J1542" s="46"/>
      <c r="K1542" s="5"/>
      <c r="L1542" s="47"/>
      <c r="M1542" s="32"/>
      <c r="N1542" s="32"/>
      <c r="O1542" s="32"/>
      <c r="P1542" s="32"/>
      <c r="Q1542" s="32"/>
      <c r="R1542" s="32"/>
      <c r="S1542" s="32"/>
      <c r="T1542" s="32"/>
      <c r="U1542" s="32"/>
      <c r="V1542" s="32"/>
      <c r="W1542" s="32"/>
      <c r="X1542" s="32"/>
      <c r="Y1542" s="32"/>
      <c r="Z1542" s="32"/>
      <c r="AA1542" s="32"/>
      <c r="AB1542" s="32"/>
      <c r="AE1542" s="49"/>
      <c r="AF1542" s="49"/>
      <c r="AH1542" s="32"/>
      <c r="AI1542" s="32"/>
      <c r="AJ1542" s="32"/>
      <c r="AK1542" s="32"/>
      <c r="AL1542" s="32"/>
      <c r="AM1542" s="32"/>
      <c r="AN1542" s="32"/>
      <c r="AO1542" s="32"/>
      <c r="AP1542" s="32"/>
      <c r="AQ1542" s="5"/>
      <c r="AR1542" s="32"/>
      <c r="AS1542" s="32"/>
      <c r="AT1542" s="50"/>
      <c r="AU1542" s="50"/>
      <c r="AV1542" s="50"/>
      <c r="AW1542" s="50"/>
      <c r="AX1542" s="50"/>
      <c r="AY1542" s="50"/>
      <c r="AZ1542" s="32"/>
      <c r="BA1542" s="5"/>
      <c r="BB1542" s="50"/>
    </row>
    <row r="1543" spans="2:54" s="48" customFormat="1" x14ac:dyDescent="0.2">
      <c r="B1543" s="44"/>
      <c r="C1543" s="45"/>
      <c r="D1543" s="32"/>
      <c r="E1543" s="32"/>
      <c r="F1543" s="46"/>
      <c r="G1543" s="46"/>
      <c r="H1543" s="46"/>
      <c r="I1543" s="46"/>
      <c r="J1543" s="46"/>
      <c r="K1543" s="5"/>
      <c r="L1543" s="47"/>
      <c r="M1543" s="32"/>
      <c r="N1543" s="32"/>
      <c r="O1543" s="32"/>
      <c r="P1543" s="32"/>
      <c r="Q1543" s="32"/>
      <c r="R1543" s="32"/>
      <c r="S1543" s="32"/>
      <c r="T1543" s="32"/>
      <c r="U1543" s="32"/>
      <c r="V1543" s="32"/>
      <c r="W1543" s="32"/>
      <c r="X1543" s="32"/>
      <c r="Y1543" s="32"/>
      <c r="Z1543" s="32"/>
      <c r="AA1543" s="32"/>
      <c r="AB1543" s="32"/>
      <c r="AE1543" s="49"/>
      <c r="AF1543" s="49"/>
      <c r="AH1543" s="32"/>
      <c r="AI1543" s="32"/>
      <c r="AJ1543" s="32"/>
      <c r="AK1543" s="32"/>
      <c r="AL1543" s="32"/>
      <c r="AM1543" s="32"/>
      <c r="AN1543" s="32"/>
      <c r="AO1543" s="32"/>
      <c r="AP1543" s="32"/>
      <c r="AQ1543" s="5"/>
      <c r="AR1543" s="32"/>
      <c r="AS1543" s="32"/>
      <c r="AT1543" s="50"/>
      <c r="AU1543" s="50"/>
      <c r="AV1543" s="50"/>
      <c r="AW1543" s="50"/>
      <c r="AX1543" s="50"/>
      <c r="AY1543" s="50"/>
      <c r="AZ1543" s="32"/>
      <c r="BA1543" s="5"/>
      <c r="BB1543" s="50"/>
    </row>
    <row r="1544" spans="2:54" s="48" customFormat="1" x14ac:dyDescent="0.2">
      <c r="B1544" s="44"/>
      <c r="C1544" s="45"/>
      <c r="D1544" s="32"/>
      <c r="E1544" s="32"/>
      <c r="F1544" s="46"/>
      <c r="G1544" s="46"/>
      <c r="H1544" s="46"/>
      <c r="I1544" s="46"/>
      <c r="J1544" s="46"/>
      <c r="K1544" s="5"/>
      <c r="L1544" s="47"/>
      <c r="M1544" s="32"/>
      <c r="N1544" s="32"/>
      <c r="O1544" s="32"/>
      <c r="P1544" s="32"/>
      <c r="Q1544" s="32"/>
      <c r="R1544" s="32"/>
      <c r="S1544" s="32"/>
      <c r="T1544" s="32"/>
      <c r="U1544" s="32"/>
      <c r="V1544" s="32"/>
      <c r="W1544" s="32"/>
      <c r="X1544" s="32"/>
      <c r="Y1544" s="32"/>
      <c r="Z1544" s="32"/>
      <c r="AA1544" s="32"/>
      <c r="AB1544" s="32"/>
      <c r="AE1544" s="49"/>
      <c r="AF1544" s="49"/>
      <c r="AH1544" s="32"/>
      <c r="AI1544" s="32"/>
      <c r="AJ1544" s="32"/>
      <c r="AK1544" s="32"/>
      <c r="AL1544" s="32"/>
      <c r="AM1544" s="32"/>
      <c r="AN1544" s="32"/>
      <c r="AO1544" s="32"/>
      <c r="AP1544" s="32"/>
      <c r="AQ1544" s="5"/>
      <c r="AR1544" s="32"/>
      <c r="AS1544" s="32"/>
      <c r="AT1544" s="50"/>
      <c r="AU1544" s="50"/>
      <c r="AV1544" s="50"/>
      <c r="AW1544" s="50"/>
      <c r="AX1544" s="50"/>
      <c r="AY1544" s="50"/>
      <c r="AZ1544" s="32"/>
      <c r="BA1544" s="5"/>
      <c r="BB1544" s="50"/>
    </row>
    <row r="1545" spans="2:54" s="48" customFormat="1" x14ac:dyDescent="0.2">
      <c r="B1545" s="44"/>
      <c r="C1545" s="45"/>
      <c r="D1545" s="32"/>
      <c r="E1545" s="32"/>
      <c r="F1545" s="46"/>
      <c r="G1545" s="46"/>
      <c r="H1545" s="46"/>
      <c r="I1545" s="46"/>
      <c r="J1545" s="46"/>
      <c r="K1545" s="5"/>
      <c r="L1545" s="47"/>
      <c r="M1545" s="32"/>
      <c r="N1545" s="32"/>
      <c r="O1545" s="32"/>
      <c r="P1545" s="32"/>
      <c r="Q1545" s="32"/>
      <c r="R1545" s="32"/>
      <c r="S1545" s="32"/>
      <c r="T1545" s="32"/>
      <c r="U1545" s="32"/>
      <c r="V1545" s="32"/>
      <c r="W1545" s="32"/>
      <c r="X1545" s="32"/>
      <c r="Y1545" s="32"/>
      <c r="Z1545" s="32"/>
      <c r="AA1545" s="32"/>
      <c r="AB1545" s="32"/>
      <c r="AE1545" s="49"/>
      <c r="AF1545" s="49"/>
      <c r="AH1545" s="32"/>
      <c r="AI1545" s="32"/>
      <c r="AJ1545" s="32"/>
      <c r="AK1545" s="32"/>
      <c r="AL1545" s="32"/>
      <c r="AM1545" s="32"/>
      <c r="AN1545" s="32"/>
      <c r="AO1545" s="32"/>
      <c r="AP1545" s="32"/>
      <c r="AQ1545" s="5"/>
      <c r="AR1545" s="32"/>
      <c r="AS1545" s="32"/>
      <c r="AT1545" s="50"/>
      <c r="AU1545" s="50"/>
      <c r="AV1545" s="50"/>
      <c r="AW1545" s="50"/>
      <c r="AX1545" s="50"/>
      <c r="AY1545" s="50"/>
      <c r="AZ1545" s="32"/>
      <c r="BA1545" s="5"/>
      <c r="BB1545" s="50"/>
    </row>
    <row r="1546" spans="2:54" s="48" customFormat="1" x14ac:dyDescent="0.2">
      <c r="B1546" s="44"/>
      <c r="C1546" s="45"/>
      <c r="D1546" s="32"/>
      <c r="E1546" s="32"/>
      <c r="F1546" s="46"/>
      <c r="G1546" s="46"/>
      <c r="H1546" s="46"/>
      <c r="I1546" s="46"/>
      <c r="J1546" s="46"/>
      <c r="K1546" s="5"/>
      <c r="L1546" s="47"/>
      <c r="M1546" s="32"/>
      <c r="N1546" s="32"/>
      <c r="O1546" s="32"/>
      <c r="P1546" s="32"/>
      <c r="Q1546" s="32"/>
      <c r="R1546" s="32"/>
      <c r="S1546" s="32"/>
      <c r="T1546" s="32"/>
      <c r="U1546" s="32"/>
      <c r="V1546" s="32"/>
      <c r="W1546" s="32"/>
      <c r="X1546" s="32"/>
      <c r="Y1546" s="32"/>
      <c r="Z1546" s="32"/>
      <c r="AA1546" s="32"/>
      <c r="AB1546" s="32"/>
      <c r="AE1546" s="49"/>
      <c r="AF1546" s="49"/>
      <c r="AH1546" s="32"/>
      <c r="AI1546" s="32"/>
      <c r="AJ1546" s="32"/>
      <c r="AK1546" s="32"/>
      <c r="AL1546" s="32"/>
      <c r="AM1546" s="32"/>
      <c r="AN1546" s="32"/>
      <c r="AO1546" s="32"/>
      <c r="AP1546" s="32"/>
      <c r="AQ1546" s="5"/>
      <c r="AR1546" s="32"/>
      <c r="AS1546" s="32"/>
      <c r="AT1546" s="50"/>
      <c r="AU1546" s="50"/>
      <c r="AV1546" s="50"/>
      <c r="AW1546" s="50"/>
      <c r="AX1546" s="50"/>
      <c r="AY1546" s="50"/>
      <c r="AZ1546" s="32"/>
      <c r="BA1546" s="5"/>
      <c r="BB1546" s="50"/>
    </row>
    <row r="1547" spans="2:54" s="48" customFormat="1" x14ac:dyDescent="0.2">
      <c r="B1547" s="44"/>
      <c r="C1547" s="45"/>
      <c r="D1547" s="32"/>
      <c r="E1547" s="32"/>
      <c r="F1547" s="46"/>
      <c r="G1547" s="46"/>
      <c r="H1547" s="46"/>
      <c r="I1547" s="46"/>
      <c r="J1547" s="46"/>
      <c r="K1547" s="5"/>
      <c r="L1547" s="47"/>
      <c r="M1547" s="32"/>
      <c r="N1547" s="32"/>
      <c r="O1547" s="32"/>
      <c r="P1547" s="32"/>
      <c r="Q1547" s="32"/>
      <c r="R1547" s="32"/>
      <c r="S1547" s="32"/>
      <c r="T1547" s="32"/>
      <c r="U1547" s="32"/>
      <c r="V1547" s="32"/>
      <c r="W1547" s="32"/>
      <c r="X1547" s="32"/>
      <c r="Y1547" s="32"/>
      <c r="Z1547" s="32"/>
      <c r="AA1547" s="32"/>
      <c r="AB1547" s="32"/>
      <c r="AE1547" s="49"/>
      <c r="AF1547" s="49"/>
      <c r="AH1547" s="32"/>
      <c r="AI1547" s="32"/>
      <c r="AJ1547" s="32"/>
      <c r="AK1547" s="32"/>
      <c r="AL1547" s="32"/>
      <c r="AM1547" s="32"/>
      <c r="AN1547" s="32"/>
      <c r="AO1547" s="32"/>
      <c r="AP1547" s="32"/>
      <c r="AQ1547" s="5"/>
      <c r="AR1547" s="32"/>
      <c r="AS1547" s="32"/>
      <c r="AT1547" s="50"/>
      <c r="AU1547" s="50"/>
      <c r="AV1547" s="50"/>
      <c r="AW1547" s="50"/>
      <c r="AX1547" s="50"/>
      <c r="AY1547" s="50"/>
      <c r="AZ1547" s="32"/>
      <c r="BA1547" s="5"/>
      <c r="BB1547" s="50"/>
    </row>
    <row r="1548" spans="2:54" s="48" customFormat="1" x14ac:dyDescent="0.2">
      <c r="B1548" s="44"/>
      <c r="C1548" s="45"/>
      <c r="D1548" s="32"/>
      <c r="E1548" s="32"/>
      <c r="F1548" s="46"/>
      <c r="G1548" s="46"/>
      <c r="H1548" s="46"/>
      <c r="I1548" s="46"/>
      <c r="J1548" s="46"/>
      <c r="K1548" s="5"/>
      <c r="L1548" s="47"/>
      <c r="M1548" s="32"/>
      <c r="N1548" s="32"/>
      <c r="O1548" s="32"/>
      <c r="P1548" s="32"/>
      <c r="Q1548" s="32"/>
      <c r="R1548" s="32"/>
      <c r="S1548" s="32"/>
      <c r="T1548" s="32"/>
      <c r="U1548" s="32"/>
      <c r="V1548" s="32"/>
      <c r="W1548" s="32"/>
      <c r="X1548" s="32"/>
      <c r="Y1548" s="32"/>
      <c r="Z1548" s="32"/>
      <c r="AA1548" s="32"/>
      <c r="AB1548" s="32"/>
      <c r="AE1548" s="49"/>
      <c r="AF1548" s="49"/>
      <c r="AH1548" s="32"/>
      <c r="AI1548" s="32"/>
      <c r="AJ1548" s="32"/>
      <c r="AK1548" s="32"/>
      <c r="AL1548" s="32"/>
      <c r="AM1548" s="32"/>
      <c r="AN1548" s="32"/>
      <c r="AO1548" s="32"/>
      <c r="AP1548" s="32"/>
      <c r="AQ1548" s="5"/>
      <c r="AR1548" s="32"/>
      <c r="AS1548" s="32"/>
      <c r="AT1548" s="50"/>
      <c r="AU1548" s="50"/>
      <c r="AV1548" s="50"/>
      <c r="AW1548" s="50"/>
      <c r="AX1548" s="50"/>
      <c r="AY1548" s="50"/>
      <c r="AZ1548" s="32"/>
      <c r="BA1548" s="5"/>
      <c r="BB1548" s="50"/>
    </row>
    <row r="1549" spans="2:54" s="48" customFormat="1" x14ac:dyDescent="0.2">
      <c r="B1549" s="44"/>
      <c r="C1549" s="45"/>
      <c r="D1549" s="32"/>
      <c r="E1549" s="32"/>
      <c r="F1549" s="46"/>
      <c r="G1549" s="46"/>
      <c r="H1549" s="46"/>
      <c r="I1549" s="46"/>
      <c r="J1549" s="46"/>
      <c r="K1549" s="5"/>
      <c r="L1549" s="47"/>
      <c r="M1549" s="32"/>
      <c r="N1549" s="32"/>
      <c r="O1549" s="32"/>
      <c r="P1549" s="32"/>
      <c r="Q1549" s="32"/>
      <c r="R1549" s="32"/>
      <c r="S1549" s="32"/>
      <c r="T1549" s="32"/>
      <c r="U1549" s="32"/>
      <c r="V1549" s="32"/>
      <c r="W1549" s="32"/>
      <c r="X1549" s="32"/>
      <c r="Y1549" s="32"/>
      <c r="Z1549" s="32"/>
      <c r="AA1549" s="32"/>
      <c r="AB1549" s="32"/>
      <c r="AE1549" s="49"/>
      <c r="AF1549" s="49"/>
      <c r="AH1549" s="32"/>
      <c r="AI1549" s="32"/>
      <c r="AJ1549" s="32"/>
      <c r="AK1549" s="32"/>
      <c r="AL1549" s="32"/>
      <c r="AM1549" s="32"/>
      <c r="AN1549" s="32"/>
      <c r="AO1549" s="32"/>
      <c r="AP1549" s="32"/>
      <c r="AQ1549" s="5"/>
      <c r="AR1549" s="32"/>
      <c r="AS1549" s="32"/>
      <c r="AT1549" s="50"/>
      <c r="AU1549" s="50"/>
      <c r="AV1549" s="50"/>
      <c r="AW1549" s="50"/>
      <c r="AX1549" s="50"/>
      <c r="AY1549" s="50"/>
      <c r="AZ1549" s="32"/>
      <c r="BA1549" s="5"/>
      <c r="BB1549" s="50"/>
    </row>
    <row r="1550" spans="2:54" s="48" customFormat="1" x14ac:dyDescent="0.2">
      <c r="B1550" s="44"/>
      <c r="C1550" s="45"/>
      <c r="D1550" s="32"/>
      <c r="E1550" s="32"/>
      <c r="F1550" s="46"/>
      <c r="G1550" s="46"/>
      <c r="H1550" s="46"/>
      <c r="I1550" s="46"/>
      <c r="J1550" s="46"/>
      <c r="K1550" s="5"/>
      <c r="L1550" s="47"/>
      <c r="M1550" s="32"/>
      <c r="N1550" s="32"/>
      <c r="O1550" s="32"/>
      <c r="P1550" s="32"/>
      <c r="Q1550" s="32"/>
      <c r="R1550" s="32"/>
      <c r="S1550" s="32"/>
      <c r="T1550" s="32"/>
      <c r="U1550" s="32"/>
      <c r="V1550" s="32"/>
      <c r="W1550" s="32"/>
      <c r="X1550" s="32"/>
      <c r="Y1550" s="32"/>
      <c r="Z1550" s="32"/>
      <c r="AA1550" s="32"/>
      <c r="AB1550" s="32"/>
      <c r="AE1550" s="49"/>
      <c r="AF1550" s="49"/>
      <c r="AH1550" s="32"/>
      <c r="AI1550" s="32"/>
      <c r="AJ1550" s="32"/>
      <c r="AK1550" s="32"/>
      <c r="AL1550" s="32"/>
      <c r="AM1550" s="32"/>
      <c r="AN1550" s="32"/>
      <c r="AO1550" s="32"/>
      <c r="AP1550" s="32"/>
      <c r="AQ1550" s="5"/>
      <c r="AR1550" s="32"/>
      <c r="AS1550" s="32"/>
      <c r="AT1550" s="50"/>
      <c r="AU1550" s="50"/>
      <c r="AV1550" s="50"/>
      <c r="AW1550" s="50"/>
      <c r="AX1550" s="50"/>
      <c r="AY1550" s="50"/>
      <c r="AZ1550" s="32"/>
      <c r="BA1550" s="5"/>
      <c r="BB1550" s="50"/>
    </row>
    <row r="1551" spans="2:54" s="48" customFormat="1" x14ac:dyDescent="0.2">
      <c r="B1551" s="44"/>
      <c r="C1551" s="45"/>
      <c r="D1551" s="32"/>
      <c r="E1551" s="32"/>
      <c r="F1551" s="46"/>
      <c r="G1551" s="46"/>
      <c r="H1551" s="46"/>
      <c r="I1551" s="46"/>
      <c r="J1551" s="46"/>
      <c r="K1551" s="5"/>
      <c r="L1551" s="47"/>
      <c r="M1551" s="32"/>
      <c r="N1551" s="32"/>
      <c r="O1551" s="32"/>
      <c r="P1551" s="32"/>
      <c r="Q1551" s="32"/>
      <c r="R1551" s="32"/>
      <c r="S1551" s="32"/>
      <c r="T1551" s="32"/>
      <c r="U1551" s="32"/>
      <c r="V1551" s="32"/>
      <c r="W1551" s="32"/>
      <c r="X1551" s="32"/>
      <c r="Y1551" s="32"/>
      <c r="Z1551" s="32"/>
      <c r="AA1551" s="32"/>
      <c r="AB1551" s="32"/>
      <c r="AE1551" s="49"/>
      <c r="AF1551" s="49"/>
      <c r="AH1551" s="32"/>
      <c r="AI1551" s="32"/>
      <c r="AJ1551" s="32"/>
      <c r="AK1551" s="32"/>
      <c r="AL1551" s="32"/>
      <c r="AM1551" s="32"/>
      <c r="AN1551" s="32"/>
      <c r="AO1551" s="32"/>
      <c r="AP1551" s="32"/>
      <c r="AQ1551" s="5"/>
      <c r="AR1551" s="32"/>
      <c r="AS1551" s="32"/>
      <c r="AT1551" s="50"/>
      <c r="AU1551" s="50"/>
      <c r="AV1551" s="50"/>
      <c r="AW1551" s="50"/>
      <c r="AX1551" s="50"/>
      <c r="AY1551" s="50"/>
      <c r="AZ1551" s="32"/>
      <c r="BA1551" s="5"/>
      <c r="BB1551" s="50"/>
    </row>
    <row r="1552" spans="2:54" s="48" customFormat="1" x14ac:dyDescent="0.2">
      <c r="B1552" s="44"/>
      <c r="C1552" s="45"/>
      <c r="D1552" s="32"/>
      <c r="E1552" s="32"/>
      <c r="F1552" s="46"/>
      <c r="G1552" s="46"/>
      <c r="H1552" s="46"/>
      <c r="I1552" s="46"/>
      <c r="J1552" s="46"/>
      <c r="K1552" s="5"/>
      <c r="L1552" s="47"/>
      <c r="M1552" s="32"/>
      <c r="N1552" s="32"/>
      <c r="O1552" s="32"/>
      <c r="P1552" s="32"/>
      <c r="Q1552" s="32"/>
      <c r="R1552" s="32"/>
      <c r="S1552" s="32"/>
      <c r="T1552" s="32"/>
      <c r="U1552" s="32"/>
      <c r="V1552" s="32"/>
      <c r="W1552" s="32"/>
      <c r="X1552" s="32"/>
      <c r="Y1552" s="32"/>
      <c r="Z1552" s="32"/>
      <c r="AA1552" s="32"/>
      <c r="AB1552" s="32"/>
      <c r="AE1552" s="49"/>
      <c r="AF1552" s="49"/>
      <c r="AH1552" s="32"/>
      <c r="AI1552" s="32"/>
      <c r="AJ1552" s="32"/>
      <c r="AK1552" s="32"/>
      <c r="AL1552" s="32"/>
      <c r="AM1552" s="32"/>
      <c r="AN1552" s="32"/>
      <c r="AO1552" s="32"/>
      <c r="AP1552" s="32"/>
      <c r="AQ1552" s="5"/>
      <c r="AR1552" s="32"/>
      <c r="AS1552" s="32"/>
      <c r="AT1552" s="50"/>
      <c r="AU1552" s="50"/>
      <c r="AV1552" s="50"/>
      <c r="AW1552" s="50"/>
      <c r="AX1552" s="50"/>
      <c r="AY1552" s="50"/>
      <c r="AZ1552" s="32"/>
      <c r="BA1552" s="5"/>
      <c r="BB1552" s="50"/>
    </row>
    <row r="1553" spans="2:54" s="48" customFormat="1" x14ac:dyDescent="0.2">
      <c r="B1553" s="44"/>
      <c r="C1553" s="45"/>
      <c r="D1553" s="32"/>
      <c r="E1553" s="32"/>
      <c r="F1553" s="46"/>
      <c r="G1553" s="46"/>
      <c r="H1553" s="46"/>
      <c r="I1553" s="46"/>
      <c r="J1553" s="46"/>
      <c r="K1553" s="5"/>
      <c r="L1553" s="47"/>
      <c r="M1553" s="32"/>
      <c r="N1553" s="32"/>
      <c r="O1553" s="32"/>
      <c r="P1553" s="32"/>
      <c r="Q1553" s="32"/>
      <c r="R1553" s="32"/>
      <c r="S1553" s="32"/>
      <c r="T1553" s="32"/>
      <c r="U1553" s="32"/>
      <c r="V1553" s="32"/>
      <c r="W1553" s="32"/>
      <c r="X1553" s="32"/>
      <c r="Y1553" s="32"/>
      <c r="Z1553" s="32"/>
      <c r="AA1553" s="32"/>
      <c r="AB1553" s="32"/>
      <c r="AE1553" s="49"/>
      <c r="AF1553" s="49"/>
      <c r="AH1553" s="32"/>
      <c r="AI1553" s="32"/>
      <c r="AJ1553" s="32"/>
      <c r="AK1553" s="32"/>
      <c r="AL1553" s="32"/>
      <c r="AM1553" s="32"/>
      <c r="AN1553" s="32"/>
      <c r="AO1553" s="32"/>
      <c r="AP1553" s="32"/>
      <c r="AQ1553" s="5"/>
      <c r="AR1553" s="32"/>
      <c r="AS1553" s="32"/>
      <c r="AT1553" s="50"/>
      <c r="AU1553" s="50"/>
      <c r="AV1553" s="50"/>
      <c r="AW1553" s="50"/>
      <c r="AX1553" s="50"/>
      <c r="AY1553" s="50"/>
      <c r="AZ1553" s="32"/>
      <c r="BA1553" s="5"/>
      <c r="BB1553" s="50"/>
    </row>
    <row r="1554" spans="2:54" s="48" customFormat="1" x14ac:dyDescent="0.2">
      <c r="B1554" s="44"/>
      <c r="C1554" s="45"/>
      <c r="D1554" s="32"/>
      <c r="E1554" s="32"/>
      <c r="F1554" s="46"/>
      <c r="G1554" s="46"/>
      <c r="H1554" s="46"/>
      <c r="I1554" s="46"/>
      <c r="J1554" s="46"/>
      <c r="K1554" s="5"/>
      <c r="L1554" s="47"/>
      <c r="M1554" s="32"/>
      <c r="N1554" s="32"/>
      <c r="O1554" s="32"/>
      <c r="P1554" s="32"/>
      <c r="Q1554" s="32"/>
      <c r="R1554" s="32"/>
      <c r="S1554" s="32"/>
      <c r="T1554" s="32"/>
      <c r="U1554" s="32"/>
      <c r="V1554" s="32"/>
      <c r="W1554" s="32"/>
      <c r="X1554" s="32"/>
      <c r="Y1554" s="32"/>
      <c r="Z1554" s="32"/>
      <c r="AA1554" s="32"/>
      <c r="AB1554" s="32"/>
      <c r="AE1554" s="49"/>
      <c r="AF1554" s="49"/>
      <c r="AH1554" s="32"/>
      <c r="AI1554" s="32"/>
      <c r="AJ1554" s="32"/>
      <c r="AK1554" s="32"/>
      <c r="AL1554" s="32"/>
      <c r="AM1554" s="32"/>
      <c r="AN1554" s="32"/>
      <c r="AO1554" s="32"/>
      <c r="AP1554" s="32"/>
      <c r="AQ1554" s="5"/>
      <c r="AR1554" s="32"/>
      <c r="AS1554" s="32"/>
      <c r="AT1554" s="50"/>
      <c r="AU1554" s="50"/>
      <c r="AV1554" s="50"/>
      <c r="AW1554" s="50"/>
      <c r="AX1554" s="50"/>
      <c r="AY1554" s="50"/>
      <c r="AZ1554" s="32"/>
      <c r="BA1554" s="5"/>
      <c r="BB1554" s="50"/>
    </row>
    <row r="1555" spans="2:54" s="48" customFormat="1" x14ac:dyDescent="0.2">
      <c r="B1555" s="44"/>
      <c r="C1555" s="45"/>
      <c r="D1555" s="32"/>
      <c r="E1555" s="32"/>
      <c r="F1555" s="46"/>
      <c r="G1555" s="46"/>
      <c r="H1555" s="46"/>
      <c r="I1555" s="46"/>
      <c r="J1555" s="46"/>
      <c r="K1555" s="5"/>
      <c r="L1555" s="47"/>
      <c r="M1555" s="32"/>
      <c r="N1555" s="32"/>
      <c r="O1555" s="32"/>
      <c r="P1555" s="32"/>
      <c r="Q1555" s="32"/>
      <c r="R1555" s="32"/>
      <c r="S1555" s="32"/>
      <c r="T1555" s="32"/>
      <c r="U1555" s="32"/>
      <c r="V1555" s="32"/>
      <c r="W1555" s="32"/>
      <c r="X1555" s="32"/>
      <c r="Y1555" s="32"/>
      <c r="Z1555" s="32"/>
      <c r="AA1555" s="32"/>
      <c r="AB1555" s="32"/>
      <c r="AE1555" s="49"/>
      <c r="AF1555" s="49"/>
      <c r="AH1555" s="32"/>
      <c r="AI1555" s="32"/>
      <c r="AJ1555" s="32"/>
      <c r="AK1555" s="32"/>
      <c r="AL1555" s="32"/>
      <c r="AM1555" s="32"/>
      <c r="AN1555" s="32"/>
      <c r="AO1555" s="32"/>
      <c r="AP1555" s="32"/>
      <c r="AQ1555" s="5"/>
      <c r="AR1555" s="32"/>
      <c r="AS1555" s="32"/>
      <c r="AT1555" s="50"/>
      <c r="AU1555" s="50"/>
      <c r="AV1555" s="50"/>
      <c r="AW1555" s="50"/>
      <c r="AX1555" s="50"/>
      <c r="AY1555" s="50"/>
      <c r="AZ1555" s="32"/>
      <c r="BA1555" s="5"/>
      <c r="BB1555" s="50"/>
    </row>
    <row r="1556" spans="2:54" s="48" customFormat="1" x14ac:dyDescent="0.2">
      <c r="B1556" s="44"/>
      <c r="C1556" s="45"/>
      <c r="D1556" s="32"/>
      <c r="E1556" s="32"/>
      <c r="F1556" s="46"/>
      <c r="G1556" s="46"/>
      <c r="H1556" s="46"/>
      <c r="I1556" s="46"/>
      <c r="J1556" s="46"/>
      <c r="K1556" s="5"/>
      <c r="L1556" s="47"/>
      <c r="M1556" s="32"/>
      <c r="N1556" s="32"/>
      <c r="O1556" s="32"/>
      <c r="P1556" s="32"/>
      <c r="Q1556" s="32"/>
      <c r="R1556" s="32"/>
      <c r="S1556" s="32"/>
      <c r="T1556" s="32"/>
      <c r="U1556" s="32"/>
      <c r="V1556" s="32"/>
      <c r="W1556" s="32"/>
      <c r="X1556" s="32"/>
      <c r="Y1556" s="32"/>
      <c r="Z1556" s="32"/>
      <c r="AA1556" s="32"/>
      <c r="AB1556" s="32"/>
      <c r="AE1556" s="49"/>
      <c r="AF1556" s="49"/>
      <c r="AH1556" s="32"/>
      <c r="AI1556" s="32"/>
      <c r="AJ1556" s="32"/>
      <c r="AK1556" s="32"/>
      <c r="AL1556" s="32"/>
      <c r="AM1556" s="32"/>
      <c r="AN1556" s="32"/>
      <c r="AO1556" s="32"/>
      <c r="AP1556" s="32"/>
      <c r="AQ1556" s="5"/>
      <c r="AR1556" s="32"/>
      <c r="AS1556" s="32"/>
      <c r="AT1556" s="50"/>
      <c r="AU1556" s="50"/>
      <c r="AV1556" s="50"/>
      <c r="AW1556" s="50"/>
      <c r="AX1556" s="50"/>
      <c r="AY1556" s="50"/>
      <c r="AZ1556" s="32"/>
      <c r="BA1556" s="5"/>
      <c r="BB1556" s="50"/>
    </row>
    <row r="1557" spans="2:54" s="48" customFormat="1" x14ac:dyDescent="0.2">
      <c r="B1557" s="44"/>
      <c r="C1557" s="45"/>
      <c r="D1557" s="32"/>
      <c r="E1557" s="32"/>
      <c r="F1557" s="46"/>
      <c r="G1557" s="46"/>
      <c r="H1557" s="46"/>
      <c r="I1557" s="46"/>
      <c r="J1557" s="46"/>
      <c r="K1557" s="5"/>
      <c r="L1557" s="47"/>
      <c r="M1557" s="32"/>
      <c r="N1557" s="32"/>
      <c r="O1557" s="32"/>
      <c r="P1557" s="32"/>
      <c r="Q1557" s="32"/>
      <c r="R1557" s="32"/>
      <c r="S1557" s="32"/>
      <c r="T1557" s="32"/>
      <c r="U1557" s="32"/>
      <c r="V1557" s="32"/>
      <c r="W1557" s="32"/>
      <c r="X1557" s="32"/>
      <c r="Y1557" s="32"/>
      <c r="Z1557" s="32"/>
      <c r="AA1557" s="32"/>
      <c r="AB1557" s="32"/>
      <c r="AE1557" s="49"/>
      <c r="AF1557" s="49"/>
      <c r="AH1557" s="32"/>
      <c r="AI1557" s="32"/>
      <c r="AJ1557" s="32"/>
      <c r="AK1557" s="32"/>
      <c r="AL1557" s="32"/>
      <c r="AM1557" s="32"/>
      <c r="AN1557" s="32"/>
      <c r="AO1557" s="32"/>
      <c r="AP1557" s="32"/>
      <c r="AQ1557" s="5"/>
      <c r="AR1557" s="32"/>
      <c r="AS1557" s="32"/>
      <c r="AT1557" s="50"/>
      <c r="AU1557" s="50"/>
      <c r="AV1557" s="50"/>
      <c r="AW1557" s="50"/>
      <c r="AX1557" s="50"/>
      <c r="AY1557" s="50"/>
      <c r="AZ1557" s="32"/>
      <c r="BA1557" s="5"/>
      <c r="BB1557" s="50"/>
    </row>
    <row r="1558" spans="2:54" s="48" customFormat="1" x14ac:dyDescent="0.2">
      <c r="B1558" s="44"/>
      <c r="C1558" s="45"/>
      <c r="D1558" s="32"/>
      <c r="E1558" s="32"/>
      <c r="F1558" s="46"/>
      <c r="G1558" s="46"/>
      <c r="H1558" s="46"/>
      <c r="I1558" s="46"/>
      <c r="J1558" s="46"/>
      <c r="K1558" s="5"/>
      <c r="L1558" s="47"/>
      <c r="M1558" s="32"/>
      <c r="N1558" s="32"/>
      <c r="O1558" s="32"/>
      <c r="P1558" s="32"/>
      <c r="Q1558" s="32"/>
      <c r="R1558" s="32"/>
      <c r="S1558" s="32"/>
      <c r="T1558" s="32"/>
      <c r="U1558" s="32"/>
      <c r="V1558" s="32"/>
      <c r="W1558" s="32"/>
      <c r="X1558" s="32"/>
      <c r="Y1558" s="32"/>
      <c r="Z1558" s="32"/>
      <c r="AA1558" s="32"/>
      <c r="AB1558" s="32"/>
      <c r="AE1558" s="49"/>
      <c r="AF1558" s="49"/>
      <c r="AH1558" s="32"/>
      <c r="AI1558" s="32"/>
      <c r="AJ1558" s="32"/>
      <c r="AK1558" s="32"/>
      <c r="AL1558" s="32"/>
      <c r="AM1558" s="32"/>
      <c r="AN1558" s="32"/>
      <c r="AO1558" s="32"/>
      <c r="AP1558" s="32"/>
      <c r="AQ1558" s="5"/>
      <c r="AR1558" s="32"/>
      <c r="AS1558" s="32"/>
      <c r="AT1558" s="50"/>
      <c r="AU1558" s="50"/>
      <c r="AV1558" s="50"/>
      <c r="AW1558" s="50"/>
      <c r="AX1558" s="50"/>
      <c r="AY1558" s="50"/>
      <c r="AZ1558" s="32"/>
      <c r="BA1558" s="5"/>
      <c r="BB1558" s="50"/>
    </row>
    <row r="1559" spans="2:54" s="48" customFormat="1" x14ac:dyDescent="0.2">
      <c r="B1559" s="44"/>
      <c r="C1559" s="45"/>
      <c r="D1559" s="32"/>
      <c r="E1559" s="32"/>
      <c r="F1559" s="46"/>
      <c r="G1559" s="46"/>
      <c r="H1559" s="46"/>
      <c r="I1559" s="46"/>
      <c r="J1559" s="46"/>
      <c r="K1559" s="5"/>
      <c r="L1559" s="47"/>
      <c r="M1559" s="32"/>
      <c r="N1559" s="32"/>
      <c r="O1559" s="32"/>
      <c r="P1559" s="32"/>
      <c r="Q1559" s="32"/>
      <c r="R1559" s="32"/>
      <c r="S1559" s="32"/>
      <c r="T1559" s="32"/>
      <c r="U1559" s="32"/>
      <c r="V1559" s="32"/>
      <c r="W1559" s="32"/>
      <c r="X1559" s="32"/>
      <c r="Y1559" s="32"/>
      <c r="Z1559" s="32"/>
      <c r="AA1559" s="32"/>
      <c r="AB1559" s="32"/>
      <c r="AE1559" s="49"/>
      <c r="AF1559" s="49"/>
      <c r="AH1559" s="32"/>
      <c r="AI1559" s="32"/>
      <c r="AJ1559" s="32"/>
      <c r="AK1559" s="32"/>
      <c r="AL1559" s="32"/>
      <c r="AM1559" s="32"/>
      <c r="AN1559" s="32"/>
      <c r="AO1559" s="32"/>
      <c r="AP1559" s="32"/>
      <c r="AQ1559" s="5"/>
      <c r="AR1559" s="32"/>
      <c r="AS1559" s="32"/>
      <c r="AT1559" s="50"/>
      <c r="AU1559" s="50"/>
      <c r="AV1559" s="50"/>
      <c r="AW1559" s="50"/>
      <c r="AX1559" s="50"/>
      <c r="AY1559" s="50"/>
      <c r="AZ1559" s="32"/>
      <c r="BA1559" s="5"/>
      <c r="BB1559" s="50"/>
    </row>
    <row r="1560" spans="2:54" s="48" customFormat="1" x14ac:dyDescent="0.2">
      <c r="B1560" s="44"/>
      <c r="C1560" s="45"/>
      <c r="D1560" s="32"/>
      <c r="E1560" s="32"/>
      <c r="F1560" s="46"/>
      <c r="G1560" s="46"/>
      <c r="H1560" s="46"/>
      <c r="I1560" s="46"/>
      <c r="J1560" s="46"/>
      <c r="K1560" s="5"/>
      <c r="L1560" s="47"/>
      <c r="M1560" s="32"/>
      <c r="N1560" s="32"/>
      <c r="O1560" s="32"/>
      <c r="P1560" s="32"/>
      <c r="Q1560" s="32"/>
      <c r="R1560" s="32"/>
      <c r="S1560" s="32"/>
      <c r="T1560" s="32"/>
      <c r="U1560" s="32"/>
      <c r="V1560" s="32"/>
      <c r="W1560" s="32"/>
      <c r="X1560" s="32"/>
      <c r="Y1560" s="32"/>
      <c r="Z1560" s="32"/>
      <c r="AA1560" s="32"/>
      <c r="AB1560" s="32"/>
      <c r="AE1560" s="49"/>
      <c r="AF1560" s="49"/>
      <c r="AH1560" s="32"/>
      <c r="AI1560" s="32"/>
      <c r="AJ1560" s="32"/>
      <c r="AK1560" s="32"/>
      <c r="AL1560" s="32"/>
      <c r="AM1560" s="32"/>
      <c r="AN1560" s="32"/>
      <c r="AO1560" s="32"/>
      <c r="AP1560" s="32"/>
      <c r="AQ1560" s="5"/>
      <c r="AR1560" s="32"/>
      <c r="AS1560" s="32"/>
      <c r="AT1560" s="50"/>
      <c r="AU1560" s="50"/>
      <c r="AV1560" s="50"/>
      <c r="AW1560" s="50"/>
      <c r="AX1560" s="50"/>
      <c r="AY1560" s="50"/>
      <c r="AZ1560" s="32"/>
      <c r="BA1560" s="5"/>
      <c r="BB1560" s="50"/>
    </row>
    <row r="1561" spans="2:54" s="48" customFormat="1" x14ac:dyDescent="0.2">
      <c r="B1561" s="44"/>
      <c r="C1561" s="45"/>
      <c r="D1561" s="32"/>
      <c r="E1561" s="32"/>
      <c r="F1561" s="46"/>
      <c r="G1561" s="46"/>
      <c r="H1561" s="46"/>
      <c r="I1561" s="46"/>
      <c r="J1561" s="46"/>
      <c r="K1561" s="5"/>
      <c r="L1561" s="47"/>
      <c r="M1561" s="32"/>
      <c r="N1561" s="32"/>
      <c r="O1561" s="32"/>
      <c r="P1561" s="32"/>
      <c r="Q1561" s="32"/>
      <c r="R1561" s="32"/>
      <c r="S1561" s="32"/>
      <c r="T1561" s="32"/>
      <c r="U1561" s="32"/>
      <c r="V1561" s="32"/>
      <c r="W1561" s="32"/>
      <c r="X1561" s="32"/>
      <c r="Y1561" s="32"/>
      <c r="Z1561" s="32"/>
      <c r="AA1561" s="32"/>
      <c r="AB1561" s="32"/>
      <c r="AE1561" s="49"/>
      <c r="AF1561" s="49"/>
      <c r="AH1561" s="32"/>
      <c r="AI1561" s="32"/>
      <c r="AJ1561" s="32"/>
      <c r="AK1561" s="32"/>
      <c r="AL1561" s="32"/>
      <c r="AM1561" s="32"/>
      <c r="AN1561" s="32"/>
      <c r="AO1561" s="32"/>
      <c r="AP1561" s="32"/>
      <c r="AQ1561" s="5"/>
      <c r="AR1561" s="32"/>
      <c r="AS1561" s="32"/>
      <c r="AT1561" s="50"/>
      <c r="AU1561" s="50"/>
      <c r="AV1561" s="50"/>
      <c r="AW1561" s="50"/>
      <c r="AX1561" s="50"/>
      <c r="AY1561" s="50"/>
      <c r="AZ1561" s="32"/>
      <c r="BA1561" s="5"/>
      <c r="BB1561" s="50"/>
    </row>
    <row r="1562" spans="2:54" s="48" customFormat="1" x14ac:dyDescent="0.2">
      <c r="B1562" s="44"/>
      <c r="C1562" s="45"/>
      <c r="D1562" s="32"/>
      <c r="E1562" s="32"/>
      <c r="F1562" s="46"/>
      <c r="G1562" s="46"/>
      <c r="H1562" s="46"/>
      <c r="I1562" s="46"/>
      <c r="J1562" s="46"/>
      <c r="K1562" s="5"/>
      <c r="L1562" s="47"/>
      <c r="M1562" s="32"/>
      <c r="N1562" s="32"/>
      <c r="O1562" s="32"/>
      <c r="P1562" s="32"/>
      <c r="Q1562" s="32"/>
      <c r="R1562" s="32"/>
      <c r="S1562" s="32"/>
      <c r="T1562" s="32"/>
      <c r="U1562" s="32"/>
      <c r="V1562" s="32"/>
      <c r="W1562" s="32"/>
      <c r="X1562" s="32"/>
      <c r="Y1562" s="32"/>
      <c r="Z1562" s="32"/>
      <c r="AA1562" s="32"/>
      <c r="AB1562" s="32"/>
      <c r="AE1562" s="49"/>
      <c r="AF1562" s="49"/>
      <c r="AH1562" s="32"/>
      <c r="AI1562" s="32"/>
      <c r="AJ1562" s="32"/>
      <c r="AK1562" s="32"/>
      <c r="AL1562" s="32"/>
      <c r="AM1562" s="32"/>
      <c r="AN1562" s="32"/>
      <c r="AO1562" s="32"/>
      <c r="AP1562" s="32"/>
      <c r="AQ1562" s="5"/>
      <c r="AR1562" s="32"/>
      <c r="AS1562" s="32"/>
      <c r="AT1562" s="50"/>
      <c r="AU1562" s="50"/>
      <c r="AV1562" s="50"/>
      <c r="AW1562" s="50"/>
      <c r="AX1562" s="50"/>
      <c r="AY1562" s="50"/>
      <c r="AZ1562" s="32"/>
      <c r="BA1562" s="5"/>
      <c r="BB1562" s="50"/>
    </row>
    <row r="1563" spans="2:54" s="48" customFormat="1" x14ac:dyDescent="0.2">
      <c r="B1563" s="44"/>
      <c r="C1563" s="45"/>
      <c r="D1563" s="32"/>
      <c r="E1563" s="32"/>
      <c r="F1563" s="46"/>
      <c r="G1563" s="46"/>
      <c r="H1563" s="46"/>
      <c r="I1563" s="46"/>
      <c r="J1563" s="46"/>
      <c r="K1563" s="5"/>
      <c r="L1563" s="47"/>
      <c r="M1563" s="32"/>
      <c r="N1563" s="32"/>
      <c r="O1563" s="32"/>
      <c r="P1563" s="32"/>
      <c r="Q1563" s="32"/>
      <c r="R1563" s="32"/>
      <c r="S1563" s="32"/>
      <c r="T1563" s="32"/>
      <c r="U1563" s="32"/>
      <c r="V1563" s="32"/>
      <c r="W1563" s="32"/>
      <c r="X1563" s="32"/>
      <c r="Y1563" s="32"/>
      <c r="Z1563" s="32"/>
      <c r="AA1563" s="32"/>
      <c r="AB1563" s="32"/>
      <c r="AE1563" s="49"/>
      <c r="AF1563" s="49"/>
      <c r="AH1563" s="32"/>
      <c r="AI1563" s="32"/>
      <c r="AJ1563" s="32"/>
      <c r="AK1563" s="32"/>
      <c r="AL1563" s="32"/>
      <c r="AM1563" s="32"/>
      <c r="AN1563" s="32"/>
      <c r="AO1563" s="32"/>
      <c r="AP1563" s="32"/>
      <c r="AQ1563" s="5"/>
      <c r="AR1563" s="32"/>
      <c r="AS1563" s="32"/>
      <c r="AT1563" s="50"/>
      <c r="AU1563" s="50"/>
      <c r="AV1563" s="50"/>
      <c r="AW1563" s="50"/>
      <c r="AX1563" s="50"/>
      <c r="AY1563" s="50"/>
      <c r="AZ1563" s="32"/>
      <c r="BA1563" s="5"/>
      <c r="BB1563" s="50"/>
    </row>
    <row r="1564" spans="2:54" s="48" customFormat="1" x14ac:dyDescent="0.2">
      <c r="B1564" s="44"/>
      <c r="C1564" s="45"/>
      <c r="D1564" s="32"/>
      <c r="E1564" s="32"/>
      <c r="F1564" s="46"/>
      <c r="G1564" s="46"/>
      <c r="H1564" s="46"/>
      <c r="I1564" s="46"/>
      <c r="J1564" s="46"/>
      <c r="K1564" s="5"/>
      <c r="L1564" s="47"/>
      <c r="M1564" s="32"/>
      <c r="N1564" s="32"/>
      <c r="O1564" s="32"/>
      <c r="P1564" s="32"/>
      <c r="Q1564" s="32"/>
      <c r="R1564" s="32"/>
      <c r="S1564" s="32"/>
      <c r="T1564" s="32"/>
      <c r="U1564" s="32"/>
      <c r="V1564" s="32"/>
      <c r="W1564" s="32"/>
      <c r="X1564" s="32"/>
      <c r="Y1564" s="32"/>
      <c r="Z1564" s="32"/>
      <c r="AA1564" s="32"/>
      <c r="AB1564" s="32"/>
      <c r="AE1564" s="49"/>
      <c r="AF1564" s="49"/>
      <c r="AH1564" s="32"/>
      <c r="AI1564" s="32"/>
      <c r="AJ1564" s="32"/>
      <c r="AK1564" s="32"/>
      <c r="AL1564" s="32"/>
      <c r="AM1564" s="32"/>
      <c r="AN1564" s="32"/>
      <c r="AO1564" s="32"/>
      <c r="AP1564" s="32"/>
      <c r="AQ1564" s="5"/>
      <c r="AR1564" s="32"/>
      <c r="AS1564" s="32"/>
      <c r="AT1564" s="50"/>
      <c r="AU1564" s="50"/>
      <c r="AV1564" s="50"/>
      <c r="AW1564" s="50"/>
      <c r="AX1564" s="50"/>
      <c r="AY1564" s="50"/>
      <c r="AZ1564" s="32"/>
      <c r="BA1564" s="5"/>
      <c r="BB1564" s="50"/>
    </row>
    <row r="1565" spans="2:54" s="48" customFormat="1" x14ac:dyDescent="0.2">
      <c r="B1565" s="44"/>
      <c r="C1565" s="45"/>
      <c r="D1565" s="32"/>
      <c r="E1565" s="32"/>
      <c r="F1565" s="46"/>
      <c r="G1565" s="46"/>
      <c r="H1565" s="46"/>
      <c r="I1565" s="46"/>
      <c r="J1565" s="46"/>
      <c r="K1565" s="5"/>
      <c r="L1565" s="47"/>
      <c r="M1565" s="32"/>
      <c r="N1565" s="32"/>
      <c r="O1565" s="32"/>
      <c r="P1565" s="32"/>
      <c r="Q1565" s="32"/>
      <c r="R1565" s="32"/>
      <c r="S1565" s="32"/>
      <c r="T1565" s="32"/>
      <c r="U1565" s="32"/>
      <c r="V1565" s="32"/>
      <c r="W1565" s="32"/>
      <c r="X1565" s="32"/>
      <c r="Y1565" s="32"/>
      <c r="Z1565" s="32"/>
      <c r="AA1565" s="32"/>
      <c r="AB1565" s="32"/>
      <c r="AE1565" s="49"/>
      <c r="AF1565" s="49"/>
      <c r="AH1565" s="32"/>
      <c r="AI1565" s="32"/>
      <c r="AJ1565" s="32"/>
      <c r="AK1565" s="32"/>
      <c r="AL1565" s="32"/>
      <c r="AM1565" s="32"/>
      <c r="AN1565" s="32"/>
      <c r="AO1565" s="32"/>
      <c r="AP1565" s="32"/>
      <c r="AQ1565" s="5"/>
      <c r="AR1565" s="32"/>
      <c r="AS1565" s="32"/>
      <c r="AT1565" s="50"/>
      <c r="AU1565" s="50"/>
      <c r="AV1565" s="50"/>
      <c r="AW1565" s="50"/>
      <c r="AX1565" s="50"/>
      <c r="AY1565" s="50"/>
      <c r="AZ1565" s="32"/>
      <c r="BA1565" s="5"/>
      <c r="BB1565" s="50"/>
    </row>
    <row r="1566" spans="2:54" s="48" customFormat="1" x14ac:dyDescent="0.2">
      <c r="B1566" s="44"/>
      <c r="C1566" s="45"/>
      <c r="D1566" s="32"/>
      <c r="E1566" s="32"/>
      <c r="F1566" s="46"/>
      <c r="G1566" s="46"/>
      <c r="H1566" s="46"/>
      <c r="I1566" s="46"/>
      <c r="J1566" s="46"/>
      <c r="K1566" s="5"/>
      <c r="L1566" s="47"/>
      <c r="M1566" s="32"/>
      <c r="N1566" s="32"/>
      <c r="O1566" s="32"/>
      <c r="P1566" s="32"/>
      <c r="Q1566" s="32"/>
      <c r="R1566" s="32"/>
      <c r="S1566" s="32"/>
      <c r="T1566" s="32"/>
      <c r="U1566" s="32"/>
      <c r="V1566" s="32"/>
      <c r="W1566" s="32"/>
      <c r="X1566" s="32"/>
      <c r="Y1566" s="32"/>
      <c r="Z1566" s="32"/>
      <c r="AA1566" s="32"/>
      <c r="AB1566" s="32"/>
      <c r="AE1566" s="49"/>
      <c r="AF1566" s="49"/>
      <c r="AH1566" s="32"/>
      <c r="AI1566" s="32"/>
      <c r="AJ1566" s="32"/>
      <c r="AK1566" s="32"/>
      <c r="AL1566" s="32"/>
      <c r="AM1566" s="32"/>
      <c r="AN1566" s="32"/>
      <c r="AO1566" s="32"/>
      <c r="AP1566" s="32"/>
      <c r="AQ1566" s="5"/>
      <c r="AR1566" s="32"/>
      <c r="AS1566" s="32"/>
      <c r="AT1566" s="50"/>
      <c r="AU1566" s="50"/>
      <c r="AV1566" s="50"/>
      <c r="AW1566" s="50"/>
      <c r="AX1566" s="50"/>
      <c r="AY1566" s="50"/>
      <c r="AZ1566" s="32"/>
      <c r="BA1566" s="5"/>
      <c r="BB1566" s="50"/>
    </row>
    <row r="1567" spans="2:54" s="48" customFormat="1" x14ac:dyDescent="0.2">
      <c r="B1567" s="44"/>
      <c r="C1567" s="45"/>
      <c r="D1567" s="32"/>
      <c r="E1567" s="32"/>
      <c r="F1567" s="46"/>
      <c r="G1567" s="46"/>
      <c r="H1567" s="46"/>
      <c r="I1567" s="46"/>
      <c r="J1567" s="46"/>
      <c r="K1567" s="5"/>
      <c r="L1567" s="47"/>
      <c r="M1567" s="32"/>
      <c r="N1567" s="32"/>
      <c r="O1567" s="32"/>
      <c r="P1567" s="32"/>
      <c r="Q1567" s="32"/>
      <c r="R1567" s="32"/>
      <c r="S1567" s="32"/>
      <c r="T1567" s="32"/>
      <c r="U1567" s="32"/>
      <c r="V1567" s="32"/>
      <c r="W1567" s="32"/>
      <c r="X1567" s="32"/>
      <c r="Y1567" s="32"/>
      <c r="Z1567" s="32"/>
      <c r="AA1567" s="32"/>
      <c r="AB1567" s="32"/>
      <c r="AE1567" s="49"/>
      <c r="AF1567" s="49"/>
      <c r="AH1567" s="32"/>
      <c r="AI1567" s="32"/>
      <c r="AJ1567" s="32"/>
      <c r="AK1567" s="32"/>
      <c r="AL1567" s="32"/>
      <c r="AM1567" s="32"/>
      <c r="AN1567" s="32"/>
      <c r="AO1567" s="32"/>
      <c r="AP1567" s="32"/>
      <c r="AQ1567" s="5"/>
      <c r="AR1567" s="32"/>
      <c r="AS1567" s="32"/>
      <c r="AT1567" s="50"/>
      <c r="AU1567" s="50"/>
      <c r="AV1567" s="50"/>
      <c r="AW1567" s="50"/>
      <c r="AX1567" s="50"/>
      <c r="AY1567" s="50"/>
      <c r="AZ1567" s="32"/>
      <c r="BA1567" s="5"/>
      <c r="BB1567" s="50"/>
    </row>
    <row r="1568" spans="2:54" s="48" customFormat="1" x14ac:dyDescent="0.2">
      <c r="B1568" s="44"/>
      <c r="C1568" s="45"/>
      <c r="D1568" s="32"/>
      <c r="E1568" s="32"/>
      <c r="F1568" s="46"/>
      <c r="G1568" s="46"/>
      <c r="H1568" s="46"/>
      <c r="I1568" s="46"/>
      <c r="J1568" s="46"/>
      <c r="K1568" s="5"/>
      <c r="L1568" s="47"/>
      <c r="M1568" s="32"/>
      <c r="N1568" s="32"/>
      <c r="O1568" s="32"/>
      <c r="P1568" s="32"/>
      <c r="Q1568" s="32"/>
      <c r="R1568" s="32"/>
      <c r="S1568" s="32"/>
      <c r="T1568" s="32"/>
      <c r="U1568" s="32"/>
      <c r="V1568" s="32"/>
      <c r="W1568" s="32"/>
      <c r="X1568" s="32"/>
      <c r="Y1568" s="32"/>
      <c r="Z1568" s="32"/>
      <c r="AA1568" s="32"/>
      <c r="AB1568" s="32"/>
      <c r="AE1568" s="49"/>
      <c r="AF1568" s="49"/>
      <c r="AH1568" s="32"/>
      <c r="AI1568" s="32"/>
      <c r="AJ1568" s="32"/>
      <c r="AK1568" s="32"/>
      <c r="AL1568" s="32"/>
      <c r="AM1568" s="32"/>
      <c r="AN1568" s="32"/>
      <c r="AO1568" s="32"/>
      <c r="AP1568" s="32"/>
      <c r="AQ1568" s="5"/>
      <c r="AR1568" s="32"/>
      <c r="AS1568" s="32"/>
      <c r="AT1568" s="50"/>
      <c r="AU1568" s="50"/>
      <c r="AV1568" s="50"/>
      <c r="AW1568" s="50"/>
      <c r="AX1568" s="50"/>
      <c r="AY1568" s="50"/>
      <c r="AZ1568" s="32"/>
      <c r="BA1568" s="5"/>
      <c r="BB1568" s="50"/>
    </row>
    <row r="1569" spans="2:54" s="48" customFormat="1" x14ac:dyDescent="0.2">
      <c r="B1569" s="44"/>
      <c r="C1569" s="45"/>
      <c r="D1569" s="32"/>
      <c r="E1569" s="32"/>
      <c r="F1569" s="46"/>
      <c r="G1569" s="46"/>
      <c r="H1569" s="46"/>
      <c r="I1569" s="46"/>
      <c r="J1569" s="46"/>
      <c r="K1569" s="5"/>
      <c r="L1569" s="47"/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2"/>
      <c r="Y1569" s="32"/>
      <c r="Z1569" s="32"/>
      <c r="AA1569" s="32"/>
      <c r="AB1569" s="32"/>
      <c r="AE1569" s="49"/>
      <c r="AF1569" s="49"/>
      <c r="AH1569" s="32"/>
      <c r="AI1569" s="32"/>
      <c r="AJ1569" s="32"/>
      <c r="AK1569" s="32"/>
      <c r="AL1569" s="32"/>
      <c r="AM1569" s="32"/>
      <c r="AN1569" s="32"/>
      <c r="AO1569" s="32"/>
      <c r="AP1569" s="32"/>
      <c r="AQ1569" s="5"/>
      <c r="AR1569" s="32"/>
      <c r="AS1569" s="32"/>
      <c r="AT1569" s="50"/>
      <c r="AU1569" s="50"/>
      <c r="AV1569" s="50"/>
      <c r="AW1569" s="50"/>
      <c r="AX1569" s="50"/>
      <c r="AY1569" s="50"/>
      <c r="AZ1569" s="32"/>
      <c r="BA1569" s="5"/>
      <c r="BB1569" s="50"/>
    </row>
    <row r="1570" spans="2:54" s="48" customFormat="1" x14ac:dyDescent="0.2">
      <c r="B1570" s="44"/>
      <c r="C1570" s="45"/>
      <c r="D1570" s="32"/>
      <c r="E1570" s="32"/>
      <c r="F1570" s="46"/>
      <c r="G1570" s="46"/>
      <c r="H1570" s="46"/>
      <c r="I1570" s="46"/>
      <c r="J1570" s="46"/>
      <c r="K1570" s="5"/>
      <c r="L1570" s="47"/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2"/>
      <c r="Y1570" s="32"/>
      <c r="Z1570" s="32"/>
      <c r="AA1570" s="32"/>
      <c r="AB1570" s="32"/>
      <c r="AE1570" s="49"/>
      <c r="AF1570" s="49"/>
      <c r="AH1570" s="32"/>
      <c r="AI1570" s="32"/>
      <c r="AJ1570" s="32"/>
      <c r="AK1570" s="32"/>
      <c r="AL1570" s="32"/>
      <c r="AM1570" s="32"/>
      <c r="AN1570" s="32"/>
      <c r="AO1570" s="32"/>
      <c r="AP1570" s="32"/>
      <c r="AQ1570" s="5"/>
      <c r="AR1570" s="32"/>
      <c r="AS1570" s="32"/>
      <c r="AT1570" s="50"/>
      <c r="AU1570" s="50"/>
      <c r="AV1570" s="50"/>
      <c r="AW1570" s="50"/>
      <c r="AX1570" s="50"/>
      <c r="AY1570" s="50"/>
      <c r="AZ1570" s="32"/>
      <c r="BA1570" s="5"/>
      <c r="BB1570" s="50"/>
    </row>
    <row r="1571" spans="2:54" s="48" customFormat="1" x14ac:dyDescent="0.2">
      <c r="B1571" s="44"/>
      <c r="C1571" s="45"/>
      <c r="D1571" s="32"/>
      <c r="E1571" s="32"/>
      <c r="F1571" s="46"/>
      <c r="G1571" s="46"/>
      <c r="H1571" s="46"/>
      <c r="I1571" s="46"/>
      <c r="J1571" s="46"/>
      <c r="K1571" s="5"/>
      <c r="L1571" s="47"/>
      <c r="M1571" s="32"/>
      <c r="N1571" s="32"/>
      <c r="O1571" s="32"/>
      <c r="P1571" s="32"/>
      <c r="Q1571" s="32"/>
      <c r="R1571" s="32"/>
      <c r="S1571" s="32"/>
      <c r="T1571" s="32"/>
      <c r="U1571" s="32"/>
      <c r="V1571" s="32"/>
      <c r="W1571" s="32"/>
      <c r="X1571" s="32"/>
      <c r="Y1571" s="32"/>
      <c r="Z1571" s="32"/>
      <c r="AA1571" s="32"/>
      <c r="AB1571" s="32"/>
      <c r="AE1571" s="49"/>
      <c r="AF1571" s="49"/>
      <c r="AH1571" s="32"/>
      <c r="AI1571" s="32"/>
      <c r="AJ1571" s="32"/>
      <c r="AK1571" s="32"/>
      <c r="AL1571" s="32"/>
      <c r="AM1571" s="32"/>
      <c r="AN1571" s="32"/>
      <c r="AO1571" s="32"/>
      <c r="AP1571" s="32"/>
      <c r="AQ1571" s="5"/>
      <c r="AR1571" s="32"/>
      <c r="AS1571" s="32"/>
      <c r="AT1571" s="50"/>
      <c r="AU1571" s="50"/>
      <c r="AV1571" s="50"/>
      <c r="AW1571" s="50"/>
      <c r="AX1571" s="50"/>
      <c r="AY1571" s="50"/>
      <c r="AZ1571" s="32"/>
      <c r="BA1571" s="5"/>
      <c r="BB1571" s="50"/>
    </row>
    <row r="1572" spans="2:54" s="48" customFormat="1" x14ac:dyDescent="0.2">
      <c r="B1572" s="44"/>
      <c r="C1572" s="45"/>
      <c r="D1572" s="32"/>
      <c r="E1572" s="32"/>
      <c r="F1572" s="46"/>
      <c r="G1572" s="46"/>
      <c r="H1572" s="46"/>
      <c r="I1572" s="46"/>
      <c r="J1572" s="46"/>
      <c r="K1572" s="5"/>
      <c r="L1572" s="47"/>
      <c r="M1572" s="32"/>
      <c r="N1572" s="32"/>
      <c r="O1572" s="32"/>
      <c r="P1572" s="32"/>
      <c r="Q1572" s="32"/>
      <c r="R1572" s="32"/>
      <c r="S1572" s="32"/>
      <c r="T1572" s="32"/>
      <c r="U1572" s="32"/>
      <c r="V1572" s="32"/>
      <c r="W1572" s="32"/>
      <c r="X1572" s="32"/>
      <c r="Y1572" s="32"/>
      <c r="Z1572" s="32"/>
      <c r="AA1572" s="32"/>
      <c r="AB1572" s="32"/>
      <c r="AE1572" s="49"/>
      <c r="AF1572" s="49"/>
      <c r="AH1572" s="32"/>
      <c r="AI1572" s="32"/>
      <c r="AJ1572" s="32"/>
      <c r="AK1572" s="32"/>
      <c r="AL1572" s="32"/>
      <c r="AM1572" s="32"/>
      <c r="AN1572" s="32"/>
      <c r="AO1572" s="32"/>
      <c r="AP1572" s="32"/>
      <c r="AQ1572" s="5"/>
      <c r="AR1572" s="32"/>
      <c r="AS1572" s="32"/>
      <c r="AT1572" s="50"/>
      <c r="AU1572" s="50"/>
      <c r="AV1572" s="50"/>
      <c r="AW1572" s="50"/>
      <c r="AX1572" s="50"/>
      <c r="AY1572" s="50"/>
      <c r="AZ1572" s="32"/>
      <c r="BA1572" s="5"/>
      <c r="BB1572" s="50"/>
    </row>
    <row r="1573" spans="2:54" s="48" customFormat="1" x14ac:dyDescent="0.2">
      <c r="B1573" s="44"/>
      <c r="C1573" s="45"/>
      <c r="D1573" s="32"/>
      <c r="E1573" s="32"/>
      <c r="F1573" s="46"/>
      <c r="G1573" s="46"/>
      <c r="H1573" s="46"/>
      <c r="I1573" s="46"/>
      <c r="J1573" s="46"/>
      <c r="K1573" s="5"/>
      <c r="L1573" s="47"/>
      <c r="M1573" s="32"/>
      <c r="N1573" s="32"/>
      <c r="O1573" s="32"/>
      <c r="P1573" s="32"/>
      <c r="Q1573" s="32"/>
      <c r="R1573" s="32"/>
      <c r="S1573" s="32"/>
      <c r="T1573" s="32"/>
      <c r="U1573" s="32"/>
      <c r="V1573" s="32"/>
      <c r="W1573" s="32"/>
      <c r="X1573" s="32"/>
      <c r="Y1573" s="32"/>
      <c r="Z1573" s="32"/>
      <c r="AA1573" s="32"/>
      <c r="AB1573" s="32"/>
      <c r="AE1573" s="49"/>
      <c r="AF1573" s="49"/>
      <c r="AH1573" s="32"/>
      <c r="AI1573" s="32"/>
      <c r="AJ1573" s="32"/>
      <c r="AK1573" s="32"/>
      <c r="AL1573" s="32"/>
      <c r="AM1573" s="32"/>
      <c r="AN1573" s="32"/>
      <c r="AO1573" s="32"/>
      <c r="AP1573" s="32"/>
      <c r="AQ1573" s="5"/>
      <c r="AR1573" s="32"/>
      <c r="AS1573" s="32"/>
      <c r="AT1573" s="50"/>
      <c r="AU1573" s="50"/>
      <c r="AV1573" s="50"/>
      <c r="AW1573" s="50"/>
      <c r="AX1573" s="50"/>
      <c r="AY1573" s="50"/>
      <c r="AZ1573" s="32"/>
      <c r="BA1573" s="5"/>
      <c r="BB1573" s="50"/>
    </row>
    <row r="1574" spans="2:54" s="48" customFormat="1" x14ac:dyDescent="0.2">
      <c r="B1574" s="44"/>
      <c r="C1574" s="45"/>
      <c r="D1574" s="32"/>
      <c r="E1574" s="32"/>
      <c r="F1574" s="46"/>
      <c r="G1574" s="46"/>
      <c r="H1574" s="46"/>
      <c r="I1574" s="46"/>
      <c r="J1574" s="46"/>
      <c r="K1574" s="5"/>
      <c r="L1574" s="47"/>
      <c r="M1574" s="32"/>
      <c r="N1574" s="32"/>
      <c r="O1574" s="32"/>
      <c r="P1574" s="32"/>
      <c r="Q1574" s="32"/>
      <c r="R1574" s="32"/>
      <c r="S1574" s="32"/>
      <c r="T1574" s="32"/>
      <c r="U1574" s="32"/>
      <c r="V1574" s="32"/>
      <c r="W1574" s="32"/>
      <c r="X1574" s="32"/>
      <c r="Y1574" s="32"/>
      <c r="Z1574" s="32"/>
      <c r="AA1574" s="32"/>
      <c r="AB1574" s="32"/>
      <c r="AE1574" s="49"/>
      <c r="AF1574" s="49"/>
      <c r="AH1574" s="32"/>
      <c r="AI1574" s="32"/>
      <c r="AJ1574" s="32"/>
      <c r="AK1574" s="32"/>
      <c r="AL1574" s="32"/>
      <c r="AM1574" s="32"/>
      <c r="AN1574" s="32"/>
      <c r="AO1574" s="32"/>
      <c r="AP1574" s="32"/>
      <c r="AQ1574" s="5"/>
      <c r="AR1574" s="32"/>
      <c r="AS1574" s="32"/>
      <c r="AT1574" s="50"/>
      <c r="AU1574" s="50"/>
      <c r="AV1574" s="50"/>
      <c r="AW1574" s="50"/>
      <c r="AX1574" s="50"/>
      <c r="AY1574" s="50"/>
      <c r="AZ1574" s="32"/>
      <c r="BA1574" s="5"/>
      <c r="BB1574" s="50"/>
    </row>
    <row r="1575" spans="2:54" s="48" customFormat="1" x14ac:dyDescent="0.2">
      <c r="B1575" s="44"/>
      <c r="C1575" s="45"/>
      <c r="D1575" s="32"/>
      <c r="E1575" s="32"/>
      <c r="F1575" s="46"/>
      <c r="G1575" s="46"/>
      <c r="H1575" s="46"/>
      <c r="I1575" s="46"/>
      <c r="J1575" s="46"/>
      <c r="K1575" s="5"/>
      <c r="L1575" s="47"/>
      <c r="M1575" s="32"/>
      <c r="N1575" s="32"/>
      <c r="O1575" s="32"/>
      <c r="P1575" s="32"/>
      <c r="Q1575" s="32"/>
      <c r="R1575" s="32"/>
      <c r="S1575" s="32"/>
      <c r="T1575" s="32"/>
      <c r="U1575" s="32"/>
      <c r="V1575" s="32"/>
      <c r="W1575" s="32"/>
      <c r="X1575" s="32"/>
      <c r="Y1575" s="32"/>
      <c r="Z1575" s="32"/>
      <c r="AA1575" s="32"/>
      <c r="AB1575" s="32"/>
      <c r="AE1575" s="49"/>
      <c r="AF1575" s="49"/>
      <c r="AH1575" s="32"/>
      <c r="AI1575" s="32"/>
      <c r="AJ1575" s="32"/>
      <c r="AK1575" s="32"/>
      <c r="AL1575" s="32"/>
      <c r="AM1575" s="32"/>
      <c r="AN1575" s="32"/>
      <c r="AO1575" s="32"/>
      <c r="AP1575" s="32"/>
      <c r="AQ1575" s="5"/>
      <c r="AR1575" s="32"/>
      <c r="AS1575" s="32"/>
      <c r="AT1575" s="50"/>
      <c r="AU1575" s="50"/>
      <c r="AV1575" s="50"/>
      <c r="AW1575" s="50"/>
      <c r="AX1575" s="50"/>
      <c r="AY1575" s="50"/>
      <c r="AZ1575" s="32"/>
      <c r="BA1575" s="5"/>
      <c r="BB1575" s="50"/>
    </row>
    <row r="1576" spans="2:54" s="48" customFormat="1" x14ac:dyDescent="0.2">
      <c r="B1576" s="44"/>
      <c r="C1576" s="45"/>
      <c r="D1576" s="32"/>
      <c r="E1576" s="32"/>
      <c r="F1576" s="46"/>
      <c r="G1576" s="46"/>
      <c r="H1576" s="46"/>
      <c r="I1576" s="46"/>
      <c r="J1576" s="46"/>
      <c r="K1576" s="5"/>
      <c r="L1576" s="47"/>
      <c r="M1576" s="32"/>
      <c r="N1576" s="32"/>
      <c r="O1576" s="32"/>
      <c r="P1576" s="32"/>
      <c r="Q1576" s="32"/>
      <c r="R1576" s="32"/>
      <c r="S1576" s="32"/>
      <c r="T1576" s="32"/>
      <c r="U1576" s="32"/>
      <c r="V1576" s="32"/>
      <c r="W1576" s="32"/>
      <c r="X1576" s="32"/>
      <c r="Y1576" s="32"/>
      <c r="Z1576" s="32"/>
      <c r="AA1576" s="32"/>
      <c r="AB1576" s="32"/>
      <c r="AE1576" s="49"/>
      <c r="AF1576" s="49"/>
      <c r="AH1576" s="32"/>
      <c r="AI1576" s="32"/>
      <c r="AJ1576" s="32"/>
      <c r="AK1576" s="32"/>
      <c r="AL1576" s="32"/>
      <c r="AM1576" s="32"/>
      <c r="AN1576" s="32"/>
      <c r="AO1576" s="32"/>
      <c r="AP1576" s="32"/>
      <c r="AQ1576" s="5"/>
      <c r="AR1576" s="32"/>
      <c r="AS1576" s="32"/>
      <c r="AT1576" s="50"/>
      <c r="AU1576" s="50"/>
      <c r="AV1576" s="50"/>
      <c r="AW1576" s="50"/>
      <c r="AX1576" s="50"/>
      <c r="AY1576" s="50"/>
      <c r="AZ1576" s="32"/>
      <c r="BA1576" s="5"/>
      <c r="BB1576" s="50"/>
    </row>
    <row r="1577" spans="2:54" s="48" customFormat="1" x14ac:dyDescent="0.2">
      <c r="B1577" s="44"/>
      <c r="C1577" s="45"/>
      <c r="D1577" s="32"/>
      <c r="E1577" s="32"/>
      <c r="F1577" s="46"/>
      <c r="G1577" s="46"/>
      <c r="H1577" s="46"/>
      <c r="I1577" s="46"/>
      <c r="J1577" s="46"/>
      <c r="K1577" s="5"/>
      <c r="L1577" s="47"/>
      <c r="M1577" s="32"/>
      <c r="N1577" s="32"/>
      <c r="O1577" s="32"/>
      <c r="P1577" s="32"/>
      <c r="Q1577" s="32"/>
      <c r="R1577" s="32"/>
      <c r="S1577" s="32"/>
      <c r="T1577" s="32"/>
      <c r="U1577" s="32"/>
      <c r="V1577" s="32"/>
      <c r="W1577" s="32"/>
      <c r="X1577" s="32"/>
      <c r="Y1577" s="32"/>
      <c r="Z1577" s="32"/>
      <c r="AA1577" s="32"/>
      <c r="AB1577" s="32"/>
      <c r="AE1577" s="49"/>
      <c r="AF1577" s="49"/>
      <c r="AH1577" s="32"/>
      <c r="AI1577" s="32"/>
      <c r="AJ1577" s="32"/>
      <c r="AK1577" s="32"/>
      <c r="AL1577" s="32"/>
      <c r="AM1577" s="32"/>
      <c r="AN1577" s="32"/>
      <c r="AO1577" s="32"/>
      <c r="AP1577" s="32"/>
      <c r="AQ1577" s="5"/>
      <c r="AR1577" s="32"/>
      <c r="AS1577" s="32"/>
      <c r="AT1577" s="50"/>
      <c r="AU1577" s="50"/>
      <c r="AV1577" s="50"/>
      <c r="AW1577" s="50"/>
      <c r="AX1577" s="50"/>
      <c r="AY1577" s="50"/>
      <c r="AZ1577" s="32"/>
      <c r="BA1577" s="5"/>
      <c r="BB1577" s="50"/>
    </row>
    <row r="1578" spans="2:54" s="48" customFormat="1" x14ac:dyDescent="0.2">
      <c r="B1578" s="44"/>
      <c r="C1578" s="45"/>
      <c r="D1578" s="32"/>
      <c r="E1578" s="32"/>
      <c r="F1578" s="46"/>
      <c r="G1578" s="46"/>
      <c r="H1578" s="46"/>
      <c r="I1578" s="46"/>
      <c r="J1578" s="46"/>
      <c r="K1578" s="5"/>
      <c r="L1578" s="47"/>
      <c r="M1578" s="32"/>
      <c r="N1578" s="32"/>
      <c r="O1578" s="32"/>
      <c r="P1578" s="32"/>
      <c r="Q1578" s="32"/>
      <c r="R1578" s="32"/>
      <c r="S1578" s="32"/>
      <c r="T1578" s="32"/>
      <c r="U1578" s="32"/>
      <c r="V1578" s="32"/>
      <c r="W1578" s="32"/>
      <c r="X1578" s="32"/>
      <c r="Y1578" s="32"/>
      <c r="Z1578" s="32"/>
      <c r="AA1578" s="32"/>
      <c r="AB1578" s="32"/>
      <c r="AE1578" s="49"/>
      <c r="AF1578" s="49"/>
      <c r="AH1578" s="32"/>
      <c r="AI1578" s="32"/>
      <c r="AJ1578" s="32"/>
      <c r="AK1578" s="32"/>
      <c r="AL1578" s="32"/>
      <c r="AM1578" s="32"/>
      <c r="AN1578" s="32"/>
      <c r="AO1578" s="32"/>
      <c r="AP1578" s="32"/>
      <c r="AQ1578" s="5"/>
      <c r="AR1578" s="32"/>
      <c r="AS1578" s="32"/>
      <c r="AT1578" s="50"/>
      <c r="AU1578" s="50"/>
      <c r="AV1578" s="50"/>
      <c r="AW1578" s="50"/>
      <c r="AX1578" s="50"/>
      <c r="AY1578" s="50"/>
      <c r="AZ1578" s="32"/>
      <c r="BA1578" s="5"/>
      <c r="BB1578" s="50"/>
    </row>
    <row r="1579" spans="2:54" s="48" customFormat="1" x14ac:dyDescent="0.2">
      <c r="B1579" s="44"/>
      <c r="C1579" s="45"/>
      <c r="D1579" s="32"/>
      <c r="E1579" s="32"/>
      <c r="F1579" s="46"/>
      <c r="G1579" s="46"/>
      <c r="H1579" s="46"/>
      <c r="I1579" s="46"/>
      <c r="J1579" s="46"/>
      <c r="K1579" s="5"/>
      <c r="L1579" s="47"/>
      <c r="M1579" s="32"/>
      <c r="N1579" s="32"/>
      <c r="O1579" s="32"/>
      <c r="P1579" s="32"/>
      <c r="Q1579" s="32"/>
      <c r="R1579" s="32"/>
      <c r="S1579" s="32"/>
      <c r="T1579" s="32"/>
      <c r="U1579" s="32"/>
      <c r="V1579" s="32"/>
      <c r="W1579" s="32"/>
      <c r="X1579" s="32"/>
      <c r="Y1579" s="32"/>
      <c r="Z1579" s="32"/>
      <c r="AA1579" s="32"/>
      <c r="AB1579" s="32"/>
      <c r="AE1579" s="49"/>
      <c r="AF1579" s="49"/>
      <c r="AH1579" s="32"/>
      <c r="AI1579" s="32"/>
      <c r="AJ1579" s="32"/>
      <c r="AK1579" s="32"/>
      <c r="AL1579" s="32"/>
      <c r="AM1579" s="32"/>
      <c r="AN1579" s="32"/>
      <c r="AO1579" s="32"/>
      <c r="AP1579" s="32"/>
      <c r="AQ1579" s="5"/>
      <c r="AR1579" s="32"/>
      <c r="AS1579" s="32"/>
      <c r="AT1579" s="50"/>
      <c r="AU1579" s="50"/>
      <c r="AV1579" s="50"/>
      <c r="AW1579" s="50"/>
      <c r="AX1579" s="50"/>
      <c r="AY1579" s="50"/>
      <c r="AZ1579" s="32"/>
      <c r="BA1579" s="5"/>
      <c r="BB1579" s="50"/>
    </row>
    <row r="1580" spans="2:54" s="48" customFormat="1" x14ac:dyDescent="0.2">
      <c r="B1580" s="44"/>
      <c r="C1580" s="45"/>
      <c r="D1580" s="32"/>
      <c r="E1580" s="32"/>
      <c r="F1580" s="46"/>
      <c r="G1580" s="46"/>
      <c r="H1580" s="46"/>
      <c r="I1580" s="46"/>
      <c r="J1580" s="46"/>
      <c r="K1580" s="5"/>
      <c r="L1580" s="47"/>
      <c r="M1580" s="32"/>
      <c r="N1580" s="32"/>
      <c r="O1580" s="32"/>
      <c r="P1580" s="32"/>
      <c r="Q1580" s="32"/>
      <c r="R1580" s="32"/>
      <c r="S1580" s="32"/>
      <c r="T1580" s="32"/>
      <c r="U1580" s="32"/>
      <c r="V1580" s="32"/>
      <c r="W1580" s="32"/>
      <c r="X1580" s="32"/>
      <c r="Y1580" s="32"/>
      <c r="Z1580" s="32"/>
      <c r="AA1580" s="32"/>
      <c r="AB1580" s="32"/>
      <c r="AE1580" s="49"/>
      <c r="AF1580" s="49"/>
      <c r="AH1580" s="32"/>
      <c r="AI1580" s="32"/>
      <c r="AJ1580" s="32"/>
      <c r="AK1580" s="32"/>
      <c r="AL1580" s="32"/>
      <c r="AM1580" s="32"/>
      <c r="AN1580" s="32"/>
      <c r="AO1580" s="32"/>
      <c r="AP1580" s="32"/>
      <c r="AQ1580" s="5"/>
      <c r="AR1580" s="32"/>
      <c r="AS1580" s="32"/>
      <c r="AT1580" s="50"/>
      <c r="AU1580" s="50"/>
      <c r="AV1580" s="50"/>
      <c r="AW1580" s="50"/>
      <c r="AX1580" s="50"/>
      <c r="AY1580" s="50"/>
      <c r="AZ1580" s="32"/>
      <c r="BA1580" s="5"/>
      <c r="BB1580" s="50"/>
    </row>
    <row r="1581" spans="2:54" s="48" customFormat="1" x14ac:dyDescent="0.2">
      <c r="B1581" s="44"/>
      <c r="C1581" s="45"/>
      <c r="D1581" s="32"/>
      <c r="E1581" s="32"/>
      <c r="F1581" s="46"/>
      <c r="G1581" s="46"/>
      <c r="H1581" s="46"/>
      <c r="I1581" s="46"/>
      <c r="J1581" s="46"/>
      <c r="K1581" s="5"/>
      <c r="L1581" s="47"/>
      <c r="M1581" s="32"/>
      <c r="N1581" s="32"/>
      <c r="O1581" s="32"/>
      <c r="P1581" s="32"/>
      <c r="Q1581" s="32"/>
      <c r="R1581" s="32"/>
      <c r="S1581" s="32"/>
      <c r="T1581" s="32"/>
      <c r="U1581" s="32"/>
      <c r="V1581" s="32"/>
      <c r="W1581" s="32"/>
      <c r="X1581" s="32"/>
      <c r="Y1581" s="32"/>
      <c r="Z1581" s="32"/>
      <c r="AA1581" s="32"/>
      <c r="AB1581" s="32"/>
      <c r="AE1581" s="49"/>
      <c r="AF1581" s="49"/>
      <c r="AH1581" s="32"/>
      <c r="AI1581" s="32"/>
      <c r="AJ1581" s="32"/>
      <c r="AK1581" s="32"/>
      <c r="AL1581" s="32"/>
      <c r="AM1581" s="32"/>
      <c r="AN1581" s="32"/>
      <c r="AO1581" s="32"/>
      <c r="AP1581" s="32"/>
      <c r="AQ1581" s="5"/>
      <c r="AR1581" s="32"/>
      <c r="AS1581" s="32"/>
      <c r="AT1581" s="50"/>
      <c r="AU1581" s="50"/>
      <c r="AV1581" s="50"/>
      <c r="AW1581" s="50"/>
      <c r="AX1581" s="50"/>
      <c r="AY1581" s="50"/>
      <c r="AZ1581" s="32"/>
      <c r="BA1581" s="5"/>
      <c r="BB1581" s="50"/>
    </row>
    <row r="1582" spans="2:54" s="48" customFormat="1" x14ac:dyDescent="0.2">
      <c r="B1582" s="44"/>
      <c r="C1582" s="45"/>
      <c r="D1582" s="32"/>
      <c r="E1582" s="32"/>
      <c r="F1582" s="46"/>
      <c r="G1582" s="46"/>
      <c r="H1582" s="46"/>
      <c r="I1582" s="46"/>
      <c r="J1582" s="46"/>
      <c r="K1582" s="5"/>
      <c r="L1582" s="47"/>
      <c r="M1582" s="32"/>
      <c r="N1582" s="32"/>
      <c r="O1582" s="32"/>
      <c r="P1582" s="32"/>
      <c r="Q1582" s="32"/>
      <c r="R1582" s="32"/>
      <c r="S1582" s="32"/>
      <c r="T1582" s="32"/>
      <c r="U1582" s="32"/>
      <c r="V1582" s="32"/>
      <c r="W1582" s="32"/>
      <c r="X1582" s="32"/>
      <c r="Y1582" s="32"/>
      <c r="Z1582" s="32"/>
      <c r="AA1582" s="32"/>
      <c r="AB1582" s="32"/>
      <c r="AE1582" s="49"/>
      <c r="AF1582" s="49"/>
      <c r="AH1582" s="32"/>
      <c r="AI1582" s="32"/>
      <c r="AJ1582" s="32"/>
      <c r="AK1582" s="32"/>
      <c r="AL1582" s="32"/>
      <c r="AM1582" s="32"/>
      <c r="AN1582" s="32"/>
      <c r="AO1582" s="32"/>
      <c r="AP1582" s="32"/>
      <c r="AQ1582" s="5"/>
      <c r="AR1582" s="32"/>
      <c r="AS1582" s="32"/>
      <c r="AT1582" s="50"/>
      <c r="AU1582" s="50"/>
      <c r="AV1582" s="50"/>
      <c r="AW1582" s="50"/>
      <c r="AX1582" s="50"/>
      <c r="AY1582" s="50"/>
      <c r="AZ1582" s="32"/>
      <c r="BA1582" s="5"/>
      <c r="BB1582" s="50"/>
    </row>
    <row r="1583" spans="2:54" s="48" customFormat="1" x14ac:dyDescent="0.2">
      <c r="B1583" s="44"/>
      <c r="C1583" s="45"/>
      <c r="D1583" s="32"/>
      <c r="E1583" s="32"/>
      <c r="F1583" s="46"/>
      <c r="G1583" s="46"/>
      <c r="H1583" s="46"/>
      <c r="I1583" s="46"/>
      <c r="J1583" s="46"/>
      <c r="K1583" s="5"/>
      <c r="L1583" s="47"/>
      <c r="M1583" s="32"/>
      <c r="N1583" s="32"/>
      <c r="O1583" s="32"/>
      <c r="P1583" s="32"/>
      <c r="Q1583" s="32"/>
      <c r="R1583" s="32"/>
      <c r="S1583" s="32"/>
      <c r="T1583" s="32"/>
      <c r="U1583" s="32"/>
      <c r="V1583" s="32"/>
      <c r="W1583" s="32"/>
      <c r="X1583" s="32"/>
      <c r="Y1583" s="32"/>
      <c r="Z1583" s="32"/>
      <c r="AA1583" s="32"/>
      <c r="AB1583" s="32"/>
      <c r="AE1583" s="49"/>
      <c r="AF1583" s="49"/>
      <c r="AH1583" s="32"/>
      <c r="AI1583" s="32"/>
      <c r="AJ1583" s="32"/>
      <c r="AK1583" s="32"/>
      <c r="AL1583" s="32"/>
      <c r="AM1583" s="32"/>
      <c r="AN1583" s="32"/>
      <c r="AO1583" s="32"/>
      <c r="AP1583" s="32"/>
      <c r="AQ1583" s="5"/>
      <c r="AR1583" s="32"/>
      <c r="AS1583" s="32"/>
      <c r="AT1583" s="50"/>
      <c r="AU1583" s="50"/>
      <c r="AV1583" s="50"/>
      <c r="AW1583" s="50"/>
      <c r="AX1583" s="50"/>
      <c r="AY1583" s="50"/>
      <c r="AZ1583" s="32"/>
      <c r="BA1583" s="5"/>
      <c r="BB1583" s="50"/>
    </row>
    <row r="1584" spans="2:54" s="48" customFormat="1" x14ac:dyDescent="0.2">
      <c r="B1584" s="44"/>
      <c r="C1584" s="45"/>
      <c r="D1584" s="32"/>
      <c r="E1584" s="32"/>
      <c r="F1584" s="46"/>
      <c r="G1584" s="46"/>
      <c r="H1584" s="46"/>
      <c r="I1584" s="46"/>
      <c r="J1584" s="46"/>
      <c r="K1584" s="5"/>
      <c r="L1584" s="47"/>
      <c r="M1584" s="32"/>
      <c r="N1584" s="32"/>
      <c r="O1584" s="32"/>
      <c r="P1584" s="32"/>
      <c r="Q1584" s="32"/>
      <c r="R1584" s="32"/>
      <c r="S1584" s="32"/>
      <c r="T1584" s="32"/>
      <c r="U1584" s="32"/>
      <c r="V1584" s="32"/>
      <c r="W1584" s="32"/>
      <c r="X1584" s="32"/>
      <c r="Y1584" s="32"/>
      <c r="Z1584" s="32"/>
      <c r="AA1584" s="32"/>
      <c r="AB1584" s="32"/>
      <c r="AE1584" s="49"/>
      <c r="AF1584" s="49"/>
      <c r="AH1584" s="32"/>
      <c r="AI1584" s="32"/>
      <c r="AJ1584" s="32"/>
      <c r="AK1584" s="32"/>
      <c r="AL1584" s="32"/>
      <c r="AM1584" s="32"/>
      <c r="AN1584" s="32"/>
      <c r="AO1584" s="32"/>
      <c r="AP1584" s="32"/>
      <c r="AQ1584" s="5"/>
      <c r="AR1584" s="32"/>
      <c r="AS1584" s="32"/>
      <c r="AT1584" s="50"/>
      <c r="AU1584" s="50"/>
      <c r="AV1584" s="50"/>
      <c r="AW1584" s="50"/>
      <c r="AX1584" s="50"/>
      <c r="AY1584" s="50"/>
      <c r="AZ1584" s="32"/>
      <c r="BA1584" s="5"/>
      <c r="BB1584" s="50"/>
    </row>
    <row r="1585" spans="2:54" s="48" customFormat="1" x14ac:dyDescent="0.2">
      <c r="B1585" s="44"/>
      <c r="C1585" s="45"/>
      <c r="D1585" s="32"/>
      <c r="E1585" s="32"/>
      <c r="F1585" s="46"/>
      <c r="G1585" s="46"/>
      <c r="H1585" s="46"/>
      <c r="I1585" s="46"/>
      <c r="J1585" s="46"/>
      <c r="K1585" s="5"/>
      <c r="L1585" s="47"/>
      <c r="M1585" s="32"/>
      <c r="N1585" s="32"/>
      <c r="O1585" s="32"/>
      <c r="P1585" s="32"/>
      <c r="Q1585" s="32"/>
      <c r="R1585" s="32"/>
      <c r="S1585" s="32"/>
      <c r="T1585" s="32"/>
      <c r="U1585" s="32"/>
      <c r="V1585" s="32"/>
      <c r="W1585" s="32"/>
      <c r="X1585" s="32"/>
      <c r="Y1585" s="32"/>
      <c r="Z1585" s="32"/>
      <c r="AA1585" s="32"/>
      <c r="AB1585" s="32"/>
      <c r="AE1585" s="49"/>
      <c r="AF1585" s="49"/>
      <c r="AH1585" s="32"/>
      <c r="AI1585" s="32"/>
      <c r="AJ1585" s="32"/>
      <c r="AK1585" s="32"/>
      <c r="AL1585" s="32"/>
      <c r="AM1585" s="32"/>
      <c r="AN1585" s="32"/>
      <c r="AO1585" s="32"/>
      <c r="AP1585" s="32"/>
      <c r="AQ1585" s="5"/>
      <c r="AR1585" s="32"/>
      <c r="AS1585" s="32"/>
      <c r="AT1585" s="50"/>
      <c r="AU1585" s="50"/>
      <c r="AV1585" s="50"/>
      <c r="AW1585" s="50"/>
      <c r="AX1585" s="50"/>
      <c r="AY1585" s="50"/>
      <c r="AZ1585" s="32"/>
      <c r="BA1585" s="5"/>
      <c r="BB1585" s="50"/>
    </row>
    <row r="1586" spans="2:54" s="48" customFormat="1" x14ac:dyDescent="0.2">
      <c r="B1586" s="44"/>
      <c r="C1586" s="45"/>
      <c r="D1586" s="32"/>
      <c r="E1586" s="32"/>
      <c r="F1586" s="46"/>
      <c r="G1586" s="46"/>
      <c r="H1586" s="46"/>
      <c r="I1586" s="46"/>
      <c r="J1586" s="46"/>
      <c r="K1586" s="5"/>
      <c r="L1586" s="47"/>
      <c r="M1586" s="32"/>
      <c r="N1586" s="32"/>
      <c r="O1586" s="32"/>
      <c r="P1586" s="32"/>
      <c r="Q1586" s="32"/>
      <c r="R1586" s="32"/>
      <c r="S1586" s="32"/>
      <c r="T1586" s="32"/>
      <c r="U1586" s="32"/>
      <c r="V1586" s="32"/>
      <c r="W1586" s="32"/>
      <c r="X1586" s="32"/>
      <c r="Y1586" s="32"/>
      <c r="Z1586" s="32"/>
      <c r="AA1586" s="32"/>
      <c r="AB1586" s="32"/>
      <c r="AE1586" s="49"/>
      <c r="AF1586" s="49"/>
      <c r="AH1586" s="32"/>
      <c r="AI1586" s="32"/>
      <c r="AJ1586" s="32"/>
      <c r="AK1586" s="32"/>
      <c r="AL1586" s="32"/>
      <c r="AM1586" s="32"/>
      <c r="AN1586" s="32"/>
      <c r="AO1586" s="32"/>
      <c r="AP1586" s="32"/>
      <c r="AQ1586" s="5"/>
      <c r="AR1586" s="32"/>
      <c r="AS1586" s="32"/>
      <c r="AT1586" s="50"/>
      <c r="AU1586" s="50"/>
      <c r="AV1586" s="50"/>
      <c r="AW1586" s="50"/>
      <c r="AX1586" s="50"/>
      <c r="AY1586" s="50"/>
      <c r="AZ1586" s="32"/>
      <c r="BA1586" s="5"/>
      <c r="BB1586" s="50"/>
    </row>
    <row r="1587" spans="2:54" s="48" customFormat="1" x14ac:dyDescent="0.2">
      <c r="B1587" s="44"/>
      <c r="C1587" s="45"/>
      <c r="D1587" s="32"/>
      <c r="E1587" s="32"/>
      <c r="F1587" s="46"/>
      <c r="G1587" s="46"/>
      <c r="H1587" s="46"/>
      <c r="I1587" s="46"/>
      <c r="J1587" s="46"/>
      <c r="K1587" s="5"/>
      <c r="L1587" s="47"/>
      <c r="M1587" s="32"/>
      <c r="N1587" s="32"/>
      <c r="O1587" s="32"/>
      <c r="P1587" s="32"/>
      <c r="Q1587" s="32"/>
      <c r="R1587" s="32"/>
      <c r="S1587" s="32"/>
      <c r="T1587" s="32"/>
      <c r="U1587" s="32"/>
      <c r="V1587" s="32"/>
      <c r="W1587" s="32"/>
      <c r="X1587" s="32"/>
      <c r="Y1587" s="32"/>
      <c r="Z1587" s="32"/>
      <c r="AA1587" s="32"/>
      <c r="AB1587" s="32"/>
      <c r="AE1587" s="49"/>
      <c r="AF1587" s="49"/>
      <c r="AH1587" s="32"/>
      <c r="AI1587" s="32"/>
      <c r="AJ1587" s="32"/>
      <c r="AK1587" s="32"/>
      <c r="AL1587" s="32"/>
      <c r="AM1587" s="32"/>
      <c r="AN1587" s="32"/>
      <c r="AO1587" s="32"/>
      <c r="AP1587" s="32"/>
      <c r="AQ1587" s="5"/>
      <c r="AR1587" s="32"/>
      <c r="AS1587" s="32"/>
      <c r="AT1587" s="50"/>
      <c r="AU1587" s="50"/>
      <c r="AV1587" s="50"/>
      <c r="AW1587" s="50"/>
      <c r="AX1587" s="50"/>
      <c r="AY1587" s="50"/>
      <c r="AZ1587" s="32"/>
      <c r="BA1587" s="5"/>
      <c r="BB1587" s="50"/>
    </row>
    <row r="1588" spans="2:54" s="48" customFormat="1" x14ac:dyDescent="0.2">
      <c r="B1588" s="44"/>
      <c r="C1588" s="45"/>
      <c r="D1588" s="32"/>
      <c r="E1588" s="32"/>
      <c r="F1588" s="46"/>
      <c r="G1588" s="46"/>
      <c r="H1588" s="46"/>
      <c r="I1588" s="46"/>
      <c r="J1588" s="46"/>
      <c r="K1588" s="5"/>
      <c r="L1588" s="47"/>
      <c r="M1588" s="32"/>
      <c r="N1588" s="32"/>
      <c r="O1588" s="32"/>
      <c r="P1588" s="32"/>
      <c r="Q1588" s="32"/>
      <c r="R1588" s="32"/>
      <c r="S1588" s="32"/>
      <c r="T1588" s="32"/>
      <c r="U1588" s="32"/>
      <c r="V1588" s="32"/>
      <c r="W1588" s="32"/>
      <c r="X1588" s="32"/>
      <c r="Y1588" s="32"/>
      <c r="Z1588" s="32"/>
      <c r="AA1588" s="32"/>
      <c r="AB1588" s="32"/>
      <c r="AE1588" s="49"/>
      <c r="AF1588" s="49"/>
      <c r="AH1588" s="32"/>
      <c r="AI1588" s="32"/>
      <c r="AJ1588" s="32"/>
      <c r="AK1588" s="32"/>
      <c r="AL1588" s="32"/>
      <c r="AM1588" s="32"/>
      <c r="AN1588" s="32"/>
      <c r="AO1588" s="32"/>
      <c r="AP1588" s="32"/>
      <c r="AQ1588" s="5"/>
      <c r="AR1588" s="32"/>
      <c r="AS1588" s="32"/>
      <c r="AT1588" s="50"/>
      <c r="AU1588" s="50"/>
      <c r="AV1588" s="50"/>
      <c r="AW1588" s="50"/>
      <c r="AX1588" s="50"/>
      <c r="AY1588" s="50"/>
      <c r="AZ1588" s="32"/>
      <c r="BA1588" s="5"/>
      <c r="BB1588" s="50"/>
    </row>
    <row r="1589" spans="2:54" s="48" customFormat="1" x14ac:dyDescent="0.2">
      <c r="B1589" s="44"/>
      <c r="C1589" s="45"/>
      <c r="D1589" s="32"/>
      <c r="E1589" s="32"/>
      <c r="F1589" s="46"/>
      <c r="G1589" s="46"/>
      <c r="H1589" s="46"/>
      <c r="I1589" s="46"/>
      <c r="J1589" s="46"/>
      <c r="K1589" s="5"/>
      <c r="L1589" s="47"/>
      <c r="M1589" s="32"/>
      <c r="N1589" s="32"/>
      <c r="O1589" s="32"/>
      <c r="P1589" s="32"/>
      <c r="Q1589" s="32"/>
      <c r="R1589" s="32"/>
      <c r="S1589" s="32"/>
      <c r="T1589" s="32"/>
      <c r="U1589" s="32"/>
      <c r="V1589" s="32"/>
      <c r="W1589" s="32"/>
      <c r="X1589" s="32"/>
      <c r="Y1589" s="32"/>
      <c r="Z1589" s="32"/>
      <c r="AA1589" s="32"/>
      <c r="AB1589" s="32"/>
      <c r="AE1589" s="49"/>
      <c r="AF1589" s="49"/>
      <c r="AH1589" s="32"/>
      <c r="AI1589" s="32"/>
      <c r="AJ1589" s="32"/>
      <c r="AK1589" s="32"/>
      <c r="AL1589" s="32"/>
      <c r="AM1589" s="32"/>
      <c r="AN1589" s="32"/>
      <c r="AO1589" s="32"/>
      <c r="AP1589" s="32"/>
      <c r="AQ1589" s="5"/>
      <c r="AR1589" s="32"/>
      <c r="AS1589" s="32"/>
      <c r="AT1589" s="50"/>
      <c r="AU1589" s="50"/>
      <c r="AV1589" s="50"/>
      <c r="AW1589" s="50"/>
      <c r="AX1589" s="50"/>
      <c r="AY1589" s="50"/>
      <c r="AZ1589" s="32"/>
      <c r="BA1589" s="5"/>
      <c r="BB1589" s="50"/>
    </row>
    <row r="1590" spans="2:54" s="48" customFormat="1" x14ac:dyDescent="0.2">
      <c r="B1590" s="44"/>
      <c r="C1590" s="45"/>
      <c r="D1590" s="32"/>
      <c r="E1590" s="32"/>
      <c r="F1590" s="46"/>
      <c r="G1590" s="46"/>
      <c r="H1590" s="46"/>
      <c r="I1590" s="46"/>
      <c r="J1590" s="46"/>
      <c r="K1590" s="5"/>
      <c r="L1590" s="47"/>
      <c r="M1590" s="32"/>
      <c r="N1590" s="32"/>
      <c r="O1590" s="32"/>
      <c r="P1590" s="32"/>
      <c r="Q1590" s="32"/>
      <c r="R1590" s="32"/>
      <c r="S1590" s="32"/>
      <c r="T1590" s="32"/>
      <c r="U1590" s="32"/>
      <c r="V1590" s="32"/>
      <c r="W1590" s="32"/>
      <c r="X1590" s="32"/>
      <c r="Y1590" s="32"/>
      <c r="Z1590" s="32"/>
      <c r="AA1590" s="32"/>
      <c r="AB1590" s="32"/>
      <c r="AE1590" s="49"/>
      <c r="AF1590" s="49"/>
      <c r="AH1590" s="32"/>
      <c r="AI1590" s="32"/>
      <c r="AJ1590" s="32"/>
      <c r="AK1590" s="32"/>
      <c r="AL1590" s="32"/>
      <c r="AM1590" s="32"/>
      <c r="AN1590" s="32"/>
      <c r="AO1590" s="32"/>
      <c r="AP1590" s="32"/>
      <c r="AQ1590" s="5"/>
      <c r="AR1590" s="32"/>
      <c r="AS1590" s="32"/>
      <c r="AT1590" s="50"/>
      <c r="AU1590" s="50"/>
      <c r="AV1590" s="50"/>
      <c r="AW1590" s="50"/>
      <c r="AX1590" s="50"/>
      <c r="AY1590" s="50"/>
      <c r="AZ1590" s="32"/>
      <c r="BA1590" s="5"/>
      <c r="BB1590" s="50"/>
    </row>
    <row r="1591" spans="2:54" s="48" customFormat="1" x14ac:dyDescent="0.2">
      <c r="B1591" s="44"/>
      <c r="C1591" s="45"/>
      <c r="D1591" s="32"/>
      <c r="E1591" s="32"/>
      <c r="F1591" s="46"/>
      <c r="G1591" s="46"/>
      <c r="H1591" s="46"/>
      <c r="I1591" s="46"/>
      <c r="J1591" s="46"/>
      <c r="K1591" s="5"/>
      <c r="L1591" s="47"/>
      <c r="M1591" s="32"/>
      <c r="N1591" s="32"/>
      <c r="O1591" s="32"/>
      <c r="P1591" s="32"/>
      <c r="Q1591" s="32"/>
      <c r="R1591" s="32"/>
      <c r="S1591" s="32"/>
      <c r="T1591" s="32"/>
      <c r="U1591" s="32"/>
      <c r="V1591" s="32"/>
      <c r="W1591" s="32"/>
      <c r="X1591" s="32"/>
      <c r="Y1591" s="32"/>
      <c r="Z1591" s="32"/>
      <c r="AA1591" s="32"/>
      <c r="AB1591" s="32"/>
      <c r="AE1591" s="49"/>
      <c r="AF1591" s="49"/>
      <c r="AH1591" s="32"/>
      <c r="AI1591" s="32"/>
      <c r="AJ1591" s="32"/>
      <c r="AK1591" s="32"/>
      <c r="AL1591" s="32"/>
      <c r="AM1591" s="32"/>
      <c r="AN1591" s="32"/>
      <c r="AO1591" s="32"/>
      <c r="AP1591" s="32"/>
      <c r="AQ1591" s="5"/>
      <c r="AR1591" s="32"/>
      <c r="AS1591" s="32"/>
      <c r="AT1591" s="50"/>
      <c r="AU1591" s="50"/>
      <c r="AV1591" s="50"/>
      <c r="AW1591" s="50"/>
      <c r="AX1591" s="50"/>
      <c r="AY1591" s="50"/>
      <c r="AZ1591" s="32"/>
      <c r="BA1591" s="5"/>
      <c r="BB1591" s="50"/>
    </row>
    <row r="1592" spans="2:54" s="48" customFormat="1" x14ac:dyDescent="0.2">
      <c r="B1592" s="44"/>
      <c r="C1592" s="45"/>
      <c r="D1592" s="32"/>
      <c r="E1592" s="32"/>
      <c r="F1592" s="46"/>
      <c r="G1592" s="46"/>
      <c r="H1592" s="46"/>
      <c r="I1592" s="46"/>
      <c r="J1592" s="46"/>
      <c r="K1592" s="5"/>
      <c r="L1592" s="47"/>
      <c r="M1592" s="32"/>
      <c r="N1592" s="32"/>
      <c r="O1592" s="32"/>
      <c r="P1592" s="32"/>
      <c r="Q1592" s="32"/>
      <c r="R1592" s="32"/>
      <c r="S1592" s="32"/>
      <c r="T1592" s="32"/>
      <c r="U1592" s="32"/>
      <c r="V1592" s="32"/>
      <c r="W1592" s="32"/>
      <c r="X1592" s="32"/>
      <c r="Y1592" s="32"/>
      <c r="Z1592" s="32"/>
      <c r="AA1592" s="32"/>
      <c r="AB1592" s="32"/>
      <c r="AE1592" s="49"/>
      <c r="AF1592" s="49"/>
      <c r="AH1592" s="32"/>
      <c r="AI1592" s="32"/>
      <c r="AJ1592" s="32"/>
      <c r="AK1592" s="32"/>
      <c r="AL1592" s="32"/>
      <c r="AM1592" s="32"/>
      <c r="AN1592" s="32"/>
      <c r="AO1592" s="32"/>
      <c r="AP1592" s="32"/>
      <c r="AQ1592" s="5"/>
      <c r="AR1592" s="32"/>
      <c r="AS1592" s="32"/>
      <c r="AT1592" s="50"/>
      <c r="AU1592" s="50"/>
      <c r="AV1592" s="50"/>
      <c r="AW1592" s="50"/>
      <c r="AX1592" s="50"/>
      <c r="AY1592" s="50"/>
      <c r="AZ1592" s="32"/>
      <c r="BA1592" s="5"/>
      <c r="BB1592" s="50"/>
    </row>
    <row r="1593" spans="2:54" s="48" customFormat="1" x14ac:dyDescent="0.2">
      <c r="B1593" s="44"/>
      <c r="C1593" s="45"/>
      <c r="D1593" s="32"/>
      <c r="E1593" s="32"/>
      <c r="F1593" s="46"/>
      <c r="G1593" s="46"/>
      <c r="H1593" s="46"/>
      <c r="I1593" s="46"/>
      <c r="J1593" s="46"/>
      <c r="K1593" s="5"/>
      <c r="L1593" s="47"/>
      <c r="M1593" s="32"/>
      <c r="N1593" s="32"/>
      <c r="O1593" s="32"/>
      <c r="P1593" s="32"/>
      <c r="Q1593" s="32"/>
      <c r="R1593" s="32"/>
      <c r="S1593" s="32"/>
      <c r="T1593" s="32"/>
      <c r="U1593" s="32"/>
      <c r="V1593" s="32"/>
      <c r="W1593" s="32"/>
      <c r="X1593" s="32"/>
      <c r="Y1593" s="32"/>
      <c r="Z1593" s="32"/>
      <c r="AA1593" s="32"/>
      <c r="AB1593" s="32"/>
      <c r="AE1593" s="49"/>
      <c r="AF1593" s="49"/>
      <c r="AH1593" s="32"/>
      <c r="AI1593" s="32"/>
      <c r="AJ1593" s="32"/>
      <c r="AK1593" s="32"/>
      <c r="AL1593" s="32"/>
      <c r="AM1593" s="32"/>
      <c r="AN1593" s="32"/>
      <c r="AO1593" s="32"/>
      <c r="AP1593" s="32"/>
      <c r="AQ1593" s="5"/>
      <c r="AR1593" s="32"/>
      <c r="AS1593" s="32"/>
      <c r="AT1593" s="50"/>
      <c r="AU1593" s="50"/>
      <c r="AV1593" s="50"/>
      <c r="AW1593" s="50"/>
      <c r="AX1593" s="50"/>
      <c r="AY1593" s="50"/>
      <c r="AZ1593" s="32"/>
      <c r="BA1593" s="5"/>
      <c r="BB1593" s="50"/>
    </row>
    <row r="1594" spans="2:54" s="48" customFormat="1" x14ac:dyDescent="0.2">
      <c r="B1594" s="44"/>
      <c r="C1594" s="45"/>
      <c r="D1594" s="32"/>
      <c r="E1594" s="32"/>
      <c r="F1594" s="46"/>
      <c r="G1594" s="46"/>
      <c r="H1594" s="46"/>
      <c r="I1594" s="46"/>
      <c r="J1594" s="46"/>
      <c r="K1594" s="5"/>
      <c r="L1594" s="47"/>
      <c r="M1594" s="32"/>
      <c r="N1594" s="32"/>
      <c r="O1594" s="32"/>
      <c r="P1594" s="32"/>
      <c r="Q1594" s="32"/>
      <c r="R1594" s="32"/>
      <c r="S1594" s="32"/>
      <c r="T1594" s="32"/>
      <c r="U1594" s="32"/>
      <c r="V1594" s="32"/>
      <c r="W1594" s="32"/>
      <c r="X1594" s="32"/>
      <c r="Y1594" s="32"/>
      <c r="Z1594" s="32"/>
      <c r="AA1594" s="32"/>
      <c r="AB1594" s="32"/>
      <c r="AE1594" s="49"/>
      <c r="AF1594" s="49"/>
      <c r="AH1594" s="32"/>
      <c r="AI1594" s="32"/>
      <c r="AJ1594" s="32"/>
      <c r="AK1594" s="32"/>
      <c r="AL1594" s="32"/>
      <c r="AM1594" s="32"/>
      <c r="AN1594" s="32"/>
      <c r="AO1594" s="32"/>
      <c r="AP1594" s="32"/>
      <c r="AQ1594" s="5"/>
      <c r="AR1594" s="32"/>
      <c r="AS1594" s="32"/>
      <c r="AT1594" s="50"/>
      <c r="AU1594" s="50"/>
      <c r="AV1594" s="50"/>
      <c r="AW1594" s="50"/>
      <c r="AX1594" s="50"/>
      <c r="AY1594" s="50"/>
      <c r="AZ1594" s="32"/>
      <c r="BA1594" s="5"/>
      <c r="BB1594" s="50"/>
    </row>
    <row r="1595" spans="2:54" s="48" customFormat="1" x14ac:dyDescent="0.2">
      <c r="B1595" s="44"/>
      <c r="C1595" s="45"/>
      <c r="D1595" s="32"/>
      <c r="E1595" s="32"/>
      <c r="F1595" s="46"/>
      <c r="G1595" s="46"/>
      <c r="H1595" s="46"/>
      <c r="I1595" s="46"/>
      <c r="J1595" s="46"/>
      <c r="K1595" s="5"/>
      <c r="L1595" s="47"/>
      <c r="M1595" s="32"/>
      <c r="N1595" s="32"/>
      <c r="O1595" s="32"/>
      <c r="P1595" s="32"/>
      <c r="Q1595" s="32"/>
      <c r="R1595" s="32"/>
      <c r="S1595" s="32"/>
      <c r="T1595" s="32"/>
      <c r="U1595" s="32"/>
      <c r="V1595" s="32"/>
      <c r="W1595" s="32"/>
      <c r="X1595" s="32"/>
      <c r="Y1595" s="32"/>
      <c r="Z1595" s="32"/>
      <c r="AA1595" s="32"/>
      <c r="AB1595" s="32"/>
      <c r="AE1595" s="49"/>
      <c r="AF1595" s="49"/>
      <c r="AH1595" s="32"/>
      <c r="AI1595" s="32"/>
      <c r="AJ1595" s="32"/>
      <c r="AK1595" s="32"/>
      <c r="AL1595" s="32"/>
      <c r="AM1595" s="32"/>
      <c r="AN1595" s="32"/>
      <c r="AO1595" s="32"/>
      <c r="AP1595" s="32"/>
      <c r="AQ1595" s="5"/>
      <c r="AR1595" s="32"/>
      <c r="AS1595" s="32"/>
      <c r="AT1595" s="50"/>
      <c r="AU1595" s="50"/>
      <c r="AV1595" s="50"/>
      <c r="AW1595" s="50"/>
      <c r="AX1595" s="50"/>
      <c r="AY1595" s="50"/>
      <c r="AZ1595" s="32"/>
      <c r="BA1595" s="5"/>
      <c r="BB1595" s="50"/>
    </row>
    <row r="1596" spans="2:54" s="48" customFormat="1" x14ac:dyDescent="0.2">
      <c r="B1596" s="44"/>
      <c r="C1596" s="45"/>
      <c r="D1596" s="32"/>
      <c r="E1596" s="32"/>
      <c r="F1596" s="46"/>
      <c r="G1596" s="46"/>
      <c r="H1596" s="46"/>
      <c r="I1596" s="46"/>
      <c r="J1596" s="46"/>
      <c r="K1596" s="5"/>
      <c r="L1596" s="47"/>
      <c r="M1596" s="32"/>
      <c r="N1596" s="32"/>
      <c r="O1596" s="32"/>
      <c r="P1596" s="32"/>
      <c r="Q1596" s="32"/>
      <c r="R1596" s="32"/>
      <c r="S1596" s="32"/>
      <c r="T1596" s="32"/>
      <c r="U1596" s="32"/>
      <c r="V1596" s="32"/>
      <c r="W1596" s="32"/>
      <c r="X1596" s="32"/>
      <c r="Y1596" s="32"/>
      <c r="Z1596" s="32"/>
      <c r="AA1596" s="32"/>
      <c r="AB1596" s="32"/>
      <c r="AE1596" s="49"/>
      <c r="AF1596" s="49"/>
      <c r="AH1596" s="32"/>
      <c r="AI1596" s="32"/>
      <c r="AJ1596" s="32"/>
      <c r="AK1596" s="32"/>
      <c r="AL1596" s="32"/>
      <c r="AM1596" s="32"/>
      <c r="AN1596" s="32"/>
      <c r="AO1596" s="32"/>
      <c r="AP1596" s="32"/>
      <c r="AQ1596" s="5"/>
      <c r="AR1596" s="32"/>
      <c r="AS1596" s="32"/>
      <c r="AT1596" s="50"/>
      <c r="AU1596" s="50"/>
      <c r="AV1596" s="50"/>
      <c r="AW1596" s="50"/>
      <c r="AX1596" s="50"/>
      <c r="AY1596" s="50"/>
      <c r="AZ1596" s="32"/>
      <c r="BA1596" s="5"/>
      <c r="BB1596" s="50"/>
    </row>
    <row r="1597" spans="2:54" s="48" customFormat="1" x14ac:dyDescent="0.2">
      <c r="B1597" s="44"/>
      <c r="C1597" s="45"/>
      <c r="D1597" s="32"/>
      <c r="E1597" s="32"/>
      <c r="F1597" s="46"/>
      <c r="G1597" s="46"/>
      <c r="H1597" s="46"/>
      <c r="I1597" s="46"/>
      <c r="J1597" s="46"/>
      <c r="K1597" s="5"/>
      <c r="L1597" s="47"/>
      <c r="M1597" s="32"/>
      <c r="N1597" s="32"/>
      <c r="O1597" s="32"/>
      <c r="P1597" s="32"/>
      <c r="Q1597" s="32"/>
      <c r="R1597" s="32"/>
      <c r="S1597" s="32"/>
      <c r="T1597" s="32"/>
      <c r="U1597" s="32"/>
      <c r="V1597" s="32"/>
      <c r="W1597" s="32"/>
      <c r="X1597" s="32"/>
      <c r="Y1597" s="32"/>
      <c r="Z1597" s="32"/>
      <c r="AA1597" s="32"/>
      <c r="AB1597" s="32"/>
      <c r="AE1597" s="49"/>
      <c r="AF1597" s="49"/>
      <c r="AH1597" s="32"/>
      <c r="AI1597" s="32"/>
      <c r="AJ1597" s="32"/>
      <c r="AK1597" s="32"/>
      <c r="AL1597" s="32"/>
      <c r="AM1597" s="32"/>
      <c r="AN1597" s="32"/>
      <c r="AO1597" s="32"/>
      <c r="AP1597" s="32"/>
      <c r="AQ1597" s="5"/>
      <c r="AR1597" s="32"/>
      <c r="AS1597" s="32"/>
      <c r="AT1597" s="50"/>
      <c r="AU1597" s="50"/>
      <c r="AV1597" s="50"/>
      <c r="AW1597" s="50"/>
      <c r="AX1597" s="50"/>
      <c r="AY1597" s="50"/>
      <c r="AZ1597" s="32"/>
      <c r="BA1597" s="5"/>
      <c r="BB1597" s="50"/>
    </row>
    <row r="1598" spans="2:54" s="48" customFormat="1" x14ac:dyDescent="0.2">
      <c r="B1598" s="44"/>
      <c r="C1598" s="45"/>
      <c r="D1598" s="32"/>
      <c r="E1598" s="32"/>
      <c r="F1598" s="46"/>
      <c r="G1598" s="46"/>
      <c r="H1598" s="46"/>
      <c r="I1598" s="46"/>
      <c r="J1598" s="46"/>
      <c r="K1598" s="5"/>
      <c r="L1598" s="47"/>
      <c r="M1598" s="32"/>
      <c r="N1598" s="32"/>
      <c r="O1598" s="32"/>
      <c r="P1598" s="32"/>
      <c r="Q1598" s="32"/>
      <c r="R1598" s="32"/>
      <c r="S1598" s="32"/>
      <c r="T1598" s="32"/>
      <c r="U1598" s="32"/>
      <c r="V1598" s="32"/>
      <c r="W1598" s="32"/>
      <c r="X1598" s="32"/>
      <c r="Y1598" s="32"/>
      <c r="Z1598" s="32"/>
      <c r="AA1598" s="32"/>
      <c r="AB1598" s="32"/>
      <c r="AE1598" s="49"/>
      <c r="AF1598" s="49"/>
      <c r="AH1598" s="32"/>
      <c r="AI1598" s="32"/>
      <c r="AJ1598" s="32"/>
      <c r="AK1598" s="32"/>
      <c r="AL1598" s="32"/>
      <c r="AM1598" s="32"/>
      <c r="AN1598" s="32"/>
      <c r="AO1598" s="32"/>
      <c r="AP1598" s="32"/>
      <c r="AQ1598" s="5"/>
      <c r="AR1598" s="32"/>
      <c r="AS1598" s="32"/>
      <c r="AT1598" s="50"/>
      <c r="AU1598" s="50"/>
      <c r="AV1598" s="50"/>
      <c r="AW1598" s="50"/>
      <c r="AX1598" s="50"/>
      <c r="AY1598" s="50"/>
      <c r="AZ1598" s="32"/>
      <c r="BA1598" s="5"/>
      <c r="BB1598" s="50"/>
    </row>
    <row r="1599" spans="2:54" s="48" customFormat="1" x14ac:dyDescent="0.2">
      <c r="B1599" s="44"/>
      <c r="C1599" s="45"/>
      <c r="D1599" s="32"/>
      <c r="E1599" s="32"/>
      <c r="F1599" s="46"/>
      <c r="G1599" s="46"/>
      <c r="H1599" s="46"/>
      <c r="I1599" s="46"/>
      <c r="J1599" s="46"/>
      <c r="K1599" s="5"/>
      <c r="L1599" s="47"/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E1599" s="49"/>
      <c r="AF1599" s="49"/>
      <c r="AH1599" s="32"/>
      <c r="AI1599" s="32"/>
      <c r="AJ1599" s="32"/>
      <c r="AK1599" s="32"/>
      <c r="AL1599" s="32"/>
      <c r="AM1599" s="32"/>
      <c r="AN1599" s="32"/>
      <c r="AO1599" s="32"/>
      <c r="AP1599" s="32"/>
      <c r="AQ1599" s="5"/>
      <c r="AR1599" s="32"/>
      <c r="AS1599" s="32"/>
      <c r="AT1599" s="50"/>
      <c r="AU1599" s="50"/>
      <c r="AV1599" s="50"/>
      <c r="AW1599" s="50"/>
      <c r="AX1599" s="50"/>
      <c r="AY1599" s="50"/>
      <c r="AZ1599" s="32"/>
      <c r="BA1599" s="5"/>
      <c r="BB1599" s="50"/>
    </row>
    <row r="1600" spans="2:54" s="48" customFormat="1" x14ac:dyDescent="0.2">
      <c r="B1600" s="44"/>
      <c r="C1600" s="45"/>
      <c r="D1600" s="32"/>
      <c r="E1600" s="32"/>
      <c r="F1600" s="46"/>
      <c r="G1600" s="46"/>
      <c r="H1600" s="46"/>
      <c r="I1600" s="46"/>
      <c r="J1600" s="46"/>
      <c r="K1600" s="5"/>
      <c r="L1600" s="47"/>
      <c r="M1600" s="32"/>
      <c r="N1600" s="32"/>
      <c r="O1600" s="32"/>
      <c r="P1600" s="32"/>
      <c r="Q1600" s="32"/>
      <c r="R1600" s="32"/>
      <c r="S1600" s="32"/>
      <c r="T1600" s="32"/>
      <c r="U1600" s="32"/>
      <c r="V1600" s="32"/>
      <c r="W1600" s="32"/>
      <c r="X1600" s="32"/>
      <c r="Y1600" s="32"/>
      <c r="Z1600" s="32"/>
      <c r="AA1600" s="32"/>
      <c r="AB1600" s="32"/>
      <c r="AE1600" s="49"/>
      <c r="AF1600" s="49"/>
      <c r="AH1600" s="32"/>
      <c r="AI1600" s="32"/>
      <c r="AJ1600" s="32"/>
      <c r="AK1600" s="32"/>
      <c r="AL1600" s="32"/>
      <c r="AM1600" s="32"/>
      <c r="AN1600" s="32"/>
      <c r="AO1600" s="32"/>
      <c r="AP1600" s="32"/>
      <c r="AQ1600" s="5"/>
      <c r="AR1600" s="32"/>
      <c r="AS1600" s="32"/>
      <c r="AT1600" s="50"/>
      <c r="AU1600" s="50"/>
      <c r="AV1600" s="50"/>
      <c r="AW1600" s="50"/>
      <c r="AX1600" s="50"/>
      <c r="AY1600" s="50"/>
      <c r="AZ1600" s="32"/>
      <c r="BA1600" s="5"/>
      <c r="BB1600" s="50"/>
    </row>
    <row r="1601" spans="2:54" s="48" customFormat="1" x14ac:dyDescent="0.2">
      <c r="B1601" s="44"/>
      <c r="C1601" s="45"/>
      <c r="D1601" s="32"/>
      <c r="E1601" s="32"/>
      <c r="F1601" s="46"/>
      <c r="G1601" s="46"/>
      <c r="H1601" s="46"/>
      <c r="I1601" s="46"/>
      <c r="J1601" s="46"/>
      <c r="K1601" s="5"/>
      <c r="L1601" s="47"/>
      <c r="M1601" s="32"/>
      <c r="N1601" s="32"/>
      <c r="O1601" s="32"/>
      <c r="P1601" s="32"/>
      <c r="Q1601" s="32"/>
      <c r="R1601" s="32"/>
      <c r="S1601" s="32"/>
      <c r="T1601" s="32"/>
      <c r="U1601" s="32"/>
      <c r="V1601" s="32"/>
      <c r="W1601" s="32"/>
      <c r="X1601" s="32"/>
      <c r="Y1601" s="32"/>
      <c r="Z1601" s="32"/>
      <c r="AA1601" s="32"/>
      <c r="AB1601" s="32"/>
      <c r="AE1601" s="49"/>
      <c r="AF1601" s="49"/>
      <c r="AH1601" s="32"/>
      <c r="AI1601" s="32"/>
      <c r="AJ1601" s="32"/>
      <c r="AK1601" s="32"/>
      <c r="AL1601" s="32"/>
      <c r="AM1601" s="32"/>
      <c r="AN1601" s="32"/>
      <c r="AO1601" s="32"/>
      <c r="AP1601" s="32"/>
      <c r="AQ1601" s="5"/>
      <c r="AR1601" s="32"/>
      <c r="AS1601" s="32"/>
      <c r="AT1601" s="50"/>
      <c r="AU1601" s="50"/>
      <c r="AV1601" s="50"/>
      <c r="AW1601" s="50"/>
      <c r="AX1601" s="50"/>
      <c r="AY1601" s="50"/>
      <c r="AZ1601" s="32"/>
      <c r="BA1601" s="5"/>
      <c r="BB1601" s="50"/>
    </row>
    <row r="1602" spans="2:54" s="48" customFormat="1" x14ac:dyDescent="0.2">
      <c r="B1602" s="44"/>
      <c r="C1602" s="45"/>
      <c r="D1602" s="32"/>
      <c r="E1602" s="32"/>
      <c r="F1602" s="46"/>
      <c r="G1602" s="46"/>
      <c r="H1602" s="46"/>
      <c r="I1602" s="46"/>
      <c r="J1602" s="46"/>
      <c r="K1602" s="5"/>
      <c r="L1602" s="47"/>
      <c r="M1602" s="32"/>
      <c r="N1602" s="32"/>
      <c r="O1602" s="32"/>
      <c r="P1602" s="32"/>
      <c r="Q1602" s="32"/>
      <c r="R1602" s="32"/>
      <c r="S1602" s="32"/>
      <c r="T1602" s="32"/>
      <c r="U1602" s="32"/>
      <c r="V1602" s="32"/>
      <c r="W1602" s="32"/>
      <c r="X1602" s="32"/>
      <c r="Y1602" s="32"/>
      <c r="Z1602" s="32"/>
      <c r="AA1602" s="32"/>
      <c r="AB1602" s="32"/>
      <c r="AE1602" s="49"/>
      <c r="AF1602" s="49"/>
      <c r="AH1602" s="32"/>
      <c r="AI1602" s="32"/>
      <c r="AJ1602" s="32"/>
      <c r="AK1602" s="32"/>
      <c r="AL1602" s="32"/>
      <c r="AM1602" s="32"/>
      <c r="AN1602" s="32"/>
      <c r="AO1602" s="32"/>
      <c r="AP1602" s="32"/>
      <c r="AQ1602" s="5"/>
      <c r="AR1602" s="32"/>
      <c r="AS1602" s="32"/>
      <c r="AT1602" s="50"/>
      <c r="AU1602" s="50"/>
      <c r="AV1602" s="50"/>
      <c r="AW1602" s="50"/>
      <c r="AX1602" s="50"/>
      <c r="AY1602" s="50"/>
      <c r="AZ1602" s="32"/>
      <c r="BA1602" s="5"/>
      <c r="BB1602" s="50"/>
    </row>
    <row r="1603" spans="2:54" s="48" customFormat="1" x14ac:dyDescent="0.2">
      <c r="B1603" s="44"/>
      <c r="C1603" s="45"/>
      <c r="D1603" s="32"/>
      <c r="E1603" s="32"/>
      <c r="F1603" s="46"/>
      <c r="G1603" s="46"/>
      <c r="H1603" s="46"/>
      <c r="I1603" s="46"/>
      <c r="J1603" s="46"/>
      <c r="K1603" s="5"/>
      <c r="L1603" s="47"/>
      <c r="M1603" s="32"/>
      <c r="N1603" s="32"/>
      <c r="O1603" s="32"/>
      <c r="P1603" s="32"/>
      <c r="Q1603" s="32"/>
      <c r="R1603" s="32"/>
      <c r="S1603" s="32"/>
      <c r="T1603" s="32"/>
      <c r="U1603" s="32"/>
      <c r="V1603" s="32"/>
      <c r="W1603" s="32"/>
      <c r="X1603" s="32"/>
      <c r="Y1603" s="32"/>
      <c r="Z1603" s="32"/>
      <c r="AA1603" s="32"/>
      <c r="AB1603" s="32"/>
      <c r="AE1603" s="49"/>
      <c r="AF1603" s="49"/>
      <c r="AH1603" s="32"/>
      <c r="AI1603" s="32"/>
      <c r="AJ1603" s="32"/>
      <c r="AK1603" s="32"/>
      <c r="AL1603" s="32"/>
      <c r="AM1603" s="32"/>
      <c r="AN1603" s="32"/>
      <c r="AO1603" s="32"/>
      <c r="AP1603" s="32"/>
      <c r="AQ1603" s="5"/>
      <c r="AR1603" s="32"/>
      <c r="AS1603" s="32"/>
      <c r="AT1603" s="50"/>
      <c r="AU1603" s="50"/>
      <c r="AV1603" s="50"/>
      <c r="AW1603" s="50"/>
      <c r="AX1603" s="50"/>
      <c r="AY1603" s="50"/>
      <c r="AZ1603" s="32"/>
      <c r="BA1603" s="5"/>
      <c r="BB1603" s="50"/>
    </row>
    <row r="1604" spans="2:54" s="48" customFormat="1" x14ac:dyDescent="0.2">
      <c r="B1604" s="44"/>
      <c r="C1604" s="45"/>
      <c r="D1604" s="32"/>
      <c r="E1604" s="32"/>
      <c r="F1604" s="46"/>
      <c r="G1604" s="46"/>
      <c r="H1604" s="46"/>
      <c r="I1604" s="46"/>
      <c r="J1604" s="46"/>
      <c r="K1604" s="5"/>
      <c r="L1604" s="47"/>
      <c r="M1604" s="32"/>
      <c r="N1604" s="32"/>
      <c r="O1604" s="32"/>
      <c r="P1604" s="32"/>
      <c r="Q1604" s="32"/>
      <c r="R1604" s="32"/>
      <c r="S1604" s="32"/>
      <c r="T1604" s="32"/>
      <c r="U1604" s="32"/>
      <c r="V1604" s="32"/>
      <c r="W1604" s="32"/>
      <c r="X1604" s="32"/>
      <c r="Y1604" s="32"/>
      <c r="Z1604" s="32"/>
      <c r="AA1604" s="32"/>
      <c r="AB1604" s="32"/>
      <c r="AE1604" s="49"/>
      <c r="AF1604" s="49"/>
      <c r="AH1604" s="32"/>
      <c r="AI1604" s="32"/>
      <c r="AJ1604" s="32"/>
      <c r="AK1604" s="32"/>
      <c r="AL1604" s="32"/>
      <c r="AM1604" s="32"/>
      <c r="AN1604" s="32"/>
      <c r="AO1604" s="32"/>
      <c r="AP1604" s="32"/>
      <c r="AQ1604" s="5"/>
      <c r="AR1604" s="32"/>
      <c r="AS1604" s="32"/>
      <c r="AT1604" s="50"/>
      <c r="AU1604" s="50"/>
      <c r="AV1604" s="50"/>
      <c r="AW1604" s="50"/>
      <c r="AX1604" s="50"/>
      <c r="AY1604" s="50"/>
      <c r="AZ1604" s="32"/>
      <c r="BA1604" s="5"/>
      <c r="BB1604" s="50"/>
    </row>
    <row r="1605" spans="2:54" s="48" customFormat="1" x14ac:dyDescent="0.2">
      <c r="B1605" s="44"/>
      <c r="C1605" s="45"/>
      <c r="D1605" s="32"/>
      <c r="E1605" s="32"/>
      <c r="F1605" s="46"/>
      <c r="G1605" s="46"/>
      <c r="H1605" s="46"/>
      <c r="I1605" s="46"/>
      <c r="J1605" s="46"/>
      <c r="K1605" s="5"/>
      <c r="L1605" s="47"/>
      <c r="M1605" s="32"/>
      <c r="N1605" s="32"/>
      <c r="O1605" s="32"/>
      <c r="P1605" s="32"/>
      <c r="Q1605" s="32"/>
      <c r="R1605" s="32"/>
      <c r="S1605" s="32"/>
      <c r="T1605" s="32"/>
      <c r="U1605" s="32"/>
      <c r="V1605" s="32"/>
      <c r="W1605" s="32"/>
      <c r="X1605" s="32"/>
      <c r="Y1605" s="32"/>
      <c r="Z1605" s="32"/>
      <c r="AA1605" s="32"/>
      <c r="AB1605" s="32"/>
      <c r="AE1605" s="49"/>
      <c r="AF1605" s="49"/>
      <c r="AH1605" s="32"/>
      <c r="AI1605" s="32"/>
      <c r="AJ1605" s="32"/>
      <c r="AK1605" s="32"/>
      <c r="AL1605" s="32"/>
      <c r="AM1605" s="32"/>
      <c r="AN1605" s="32"/>
      <c r="AO1605" s="32"/>
      <c r="AP1605" s="32"/>
      <c r="AQ1605" s="5"/>
      <c r="AR1605" s="32"/>
      <c r="AS1605" s="32"/>
      <c r="AT1605" s="50"/>
      <c r="AU1605" s="50"/>
      <c r="AV1605" s="50"/>
      <c r="AW1605" s="50"/>
      <c r="AX1605" s="50"/>
      <c r="AY1605" s="50"/>
      <c r="AZ1605" s="32"/>
      <c r="BA1605" s="5"/>
      <c r="BB1605" s="50"/>
    </row>
    <row r="1606" spans="2:54" s="48" customFormat="1" x14ac:dyDescent="0.2">
      <c r="B1606" s="44"/>
      <c r="C1606" s="45"/>
      <c r="D1606" s="32"/>
      <c r="E1606" s="32"/>
      <c r="F1606" s="46"/>
      <c r="G1606" s="46"/>
      <c r="H1606" s="46"/>
      <c r="I1606" s="46"/>
      <c r="J1606" s="46"/>
      <c r="K1606" s="5"/>
      <c r="L1606" s="47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2"/>
      <c r="Y1606" s="32"/>
      <c r="Z1606" s="32"/>
      <c r="AA1606" s="32"/>
      <c r="AB1606" s="32"/>
      <c r="AE1606" s="49"/>
      <c r="AF1606" s="49"/>
      <c r="AH1606" s="32"/>
      <c r="AI1606" s="32"/>
      <c r="AJ1606" s="32"/>
      <c r="AK1606" s="32"/>
      <c r="AL1606" s="32"/>
      <c r="AM1606" s="32"/>
      <c r="AN1606" s="32"/>
      <c r="AO1606" s="32"/>
      <c r="AP1606" s="32"/>
      <c r="AQ1606" s="5"/>
      <c r="AR1606" s="32"/>
      <c r="AS1606" s="32"/>
      <c r="AT1606" s="50"/>
      <c r="AU1606" s="50"/>
      <c r="AV1606" s="50"/>
      <c r="AW1606" s="50"/>
      <c r="AX1606" s="50"/>
      <c r="AY1606" s="50"/>
      <c r="AZ1606" s="32"/>
      <c r="BA1606" s="5"/>
      <c r="BB1606" s="50"/>
    </row>
    <row r="1607" spans="2:54" s="48" customFormat="1" x14ac:dyDescent="0.2">
      <c r="B1607" s="44"/>
      <c r="C1607" s="45"/>
      <c r="D1607" s="32"/>
      <c r="E1607" s="32"/>
      <c r="F1607" s="46"/>
      <c r="G1607" s="46"/>
      <c r="H1607" s="46"/>
      <c r="I1607" s="46"/>
      <c r="J1607" s="46"/>
      <c r="K1607" s="5"/>
      <c r="L1607" s="47"/>
      <c r="M1607" s="32"/>
      <c r="N1607" s="32"/>
      <c r="O1607" s="32"/>
      <c r="P1607" s="32"/>
      <c r="Q1607" s="32"/>
      <c r="R1607" s="32"/>
      <c r="S1607" s="32"/>
      <c r="T1607" s="32"/>
      <c r="U1607" s="32"/>
      <c r="V1607" s="32"/>
      <c r="W1607" s="32"/>
      <c r="X1607" s="32"/>
      <c r="Y1607" s="32"/>
      <c r="Z1607" s="32"/>
      <c r="AA1607" s="32"/>
      <c r="AB1607" s="32"/>
      <c r="AE1607" s="49"/>
      <c r="AF1607" s="49"/>
      <c r="AH1607" s="32"/>
      <c r="AI1607" s="32"/>
      <c r="AJ1607" s="32"/>
      <c r="AK1607" s="32"/>
      <c r="AL1607" s="32"/>
      <c r="AM1607" s="32"/>
      <c r="AN1607" s="32"/>
      <c r="AO1607" s="32"/>
      <c r="AP1607" s="32"/>
      <c r="AQ1607" s="5"/>
      <c r="AR1607" s="32"/>
      <c r="AS1607" s="32"/>
      <c r="AT1607" s="50"/>
      <c r="AU1607" s="50"/>
      <c r="AV1607" s="50"/>
      <c r="AW1607" s="50"/>
      <c r="AX1607" s="50"/>
      <c r="AY1607" s="50"/>
      <c r="AZ1607" s="32"/>
      <c r="BA1607" s="5"/>
      <c r="BB1607" s="50"/>
    </row>
    <row r="1608" spans="2:54" s="48" customFormat="1" x14ac:dyDescent="0.2">
      <c r="B1608" s="44"/>
      <c r="C1608" s="45"/>
      <c r="D1608" s="32"/>
      <c r="E1608" s="32"/>
      <c r="F1608" s="46"/>
      <c r="G1608" s="46"/>
      <c r="H1608" s="46"/>
      <c r="I1608" s="46"/>
      <c r="J1608" s="46"/>
      <c r="K1608" s="5"/>
      <c r="L1608" s="47"/>
      <c r="M1608" s="32"/>
      <c r="N1608" s="32"/>
      <c r="O1608" s="32"/>
      <c r="P1608" s="32"/>
      <c r="Q1608" s="32"/>
      <c r="R1608" s="32"/>
      <c r="S1608" s="32"/>
      <c r="T1608" s="32"/>
      <c r="U1608" s="32"/>
      <c r="V1608" s="32"/>
      <c r="W1608" s="32"/>
      <c r="X1608" s="32"/>
      <c r="Y1608" s="32"/>
      <c r="Z1608" s="32"/>
      <c r="AA1608" s="32"/>
      <c r="AB1608" s="32"/>
      <c r="AE1608" s="49"/>
      <c r="AF1608" s="49"/>
      <c r="AH1608" s="32"/>
      <c r="AI1608" s="32"/>
      <c r="AJ1608" s="32"/>
      <c r="AK1608" s="32"/>
      <c r="AL1608" s="32"/>
      <c r="AM1608" s="32"/>
      <c r="AN1608" s="32"/>
      <c r="AO1608" s="32"/>
      <c r="AP1608" s="32"/>
      <c r="AQ1608" s="5"/>
      <c r="AR1608" s="32"/>
      <c r="AS1608" s="32"/>
      <c r="AT1608" s="50"/>
      <c r="AU1608" s="50"/>
      <c r="AV1608" s="50"/>
      <c r="AW1608" s="50"/>
      <c r="AX1608" s="50"/>
      <c r="AY1608" s="50"/>
      <c r="AZ1608" s="32"/>
      <c r="BA1608" s="5"/>
      <c r="BB1608" s="50"/>
    </row>
    <row r="1609" spans="2:54" s="48" customFormat="1" x14ac:dyDescent="0.2">
      <c r="B1609" s="44"/>
      <c r="C1609" s="45"/>
      <c r="D1609" s="32"/>
      <c r="E1609" s="32"/>
      <c r="F1609" s="46"/>
      <c r="G1609" s="46"/>
      <c r="H1609" s="46"/>
      <c r="I1609" s="46"/>
      <c r="J1609" s="46"/>
      <c r="K1609" s="5"/>
      <c r="L1609" s="47"/>
      <c r="M1609" s="32"/>
      <c r="N1609" s="32"/>
      <c r="O1609" s="32"/>
      <c r="P1609" s="32"/>
      <c r="Q1609" s="32"/>
      <c r="R1609" s="32"/>
      <c r="S1609" s="32"/>
      <c r="T1609" s="32"/>
      <c r="U1609" s="32"/>
      <c r="V1609" s="32"/>
      <c r="W1609" s="32"/>
      <c r="X1609" s="32"/>
      <c r="Y1609" s="32"/>
      <c r="Z1609" s="32"/>
      <c r="AA1609" s="32"/>
      <c r="AB1609" s="32"/>
      <c r="AE1609" s="49"/>
      <c r="AF1609" s="49"/>
      <c r="AH1609" s="32"/>
      <c r="AI1609" s="32"/>
      <c r="AJ1609" s="32"/>
      <c r="AK1609" s="32"/>
      <c r="AL1609" s="32"/>
      <c r="AM1609" s="32"/>
      <c r="AN1609" s="32"/>
      <c r="AO1609" s="32"/>
      <c r="AP1609" s="32"/>
      <c r="AQ1609" s="5"/>
      <c r="AR1609" s="32"/>
      <c r="AS1609" s="32"/>
      <c r="AT1609" s="50"/>
      <c r="AU1609" s="50"/>
      <c r="AV1609" s="50"/>
      <c r="AW1609" s="50"/>
      <c r="AX1609" s="50"/>
      <c r="AY1609" s="50"/>
      <c r="AZ1609" s="32"/>
      <c r="BA1609" s="5"/>
      <c r="BB1609" s="50"/>
    </row>
    <row r="1610" spans="2:54" s="48" customFormat="1" x14ac:dyDescent="0.2">
      <c r="B1610" s="44"/>
      <c r="C1610" s="45"/>
      <c r="D1610" s="32"/>
      <c r="E1610" s="32"/>
      <c r="F1610" s="46"/>
      <c r="G1610" s="46"/>
      <c r="H1610" s="46"/>
      <c r="I1610" s="46"/>
      <c r="J1610" s="46"/>
      <c r="K1610" s="5"/>
      <c r="L1610" s="47"/>
      <c r="M1610" s="32"/>
      <c r="N1610" s="32"/>
      <c r="O1610" s="32"/>
      <c r="P1610" s="32"/>
      <c r="Q1610" s="32"/>
      <c r="R1610" s="32"/>
      <c r="S1610" s="32"/>
      <c r="T1610" s="32"/>
      <c r="U1610" s="32"/>
      <c r="V1610" s="32"/>
      <c r="W1610" s="32"/>
      <c r="X1610" s="32"/>
      <c r="Y1610" s="32"/>
      <c r="Z1610" s="32"/>
      <c r="AA1610" s="32"/>
      <c r="AB1610" s="32"/>
      <c r="AE1610" s="49"/>
      <c r="AF1610" s="49"/>
      <c r="AH1610" s="32"/>
      <c r="AI1610" s="32"/>
      <c r="AJ1610" s="32"/>
      <c r="AK1610" s="32"/>
      <c r="AL1610" s="32"/>
      <c r="AM1610" s="32"/>
      <c r="AN1610" s="32"/>
      <c r="AO1610" s="32"/>
      <c r="AP1610" s="32"/>
      <c r="AQ1610" s="5"/>
      <c r="AR1610" s="32"/>
      <c r="AS1610" s="32"/>
      <c r="AT1610" s="50"/>
      <c r="AU1610" s="50"/>
      <c r="AV1610" s="50"/>
      <c r="AW1610" s="50"/>
      <c r="AX1610" s="50"/>
      <c r="AY1610" s="50"/>
      <c r="AZ1610" s="32"/>
      <c r="BA1610" s="5"/>
      <c r="BB1610" s="50"/>
    </row>
    <row r="1611" spans="2:54" s="48" customFormat="1" x14ac:dyDescent="0.2">
      <c r="B1611" s="44"/>
      <c r="C1611" s="45"/>
      <c r="D1611" s="32"/>
      <c r="E1611" s="32"/>
      <c r="F1611" s="46"/>
      <c r="G1611" s="46"/>
      <c r="H1611" s="46"/>
      <c r="I1611" s="46"/>
      <c r="J1611" s="46"/>
      <c r="K1611" s="5"/>
      <c r="L1611" s="47"/>
      <c r="M1611" s="32"/>
      <c r="N1611" s="32"/>
      <c r="O1611" s="32"/>
      <c r="P1611" s="32"/>
      <c r="Q1611" s="32"/>
      <c r="R1611" s="32"/>
      <c r="S1611" s="32"/>
      <c r="T1611" s="32"/>
      <c r="U1611" s="32"/>
      <c r="V1611" s="32"/>
      <c r="W1611" s="32"/>
      <c r="X1611" s="32"/>
      <c r="Y1611" s="32"/>
      <c r="Z1611" s="32"/>
      <c r="AA1611" s="32"/>
      <c r="AB1611" s="32"/>
      <c r="AE1611" s="49"/>
      <c r="AF1611" s="49"/>
      <c r="AH1611" s="32"/>
      <c r="AI1611" s="32"/>
      <c r="AJ1611" s="32"/>
      <c r="AK1611" s="32"/>
      <c r="AL1611" s="32"/>
      <c r="AM1611" s="32"/>
      <c r="AN1611" s="32"/>
      <c r="AO1611" s="32"/>
      <c r="AP1611" s="32"/>
      <c r="AQ1611" s="5"/>
      <c r="AR1611" s="32"/>
      <c r="AS1611" s="32"/>
      <c r="AT1611" s="50"/>
      <c r="AU1611" s="50"/>
      <c r="AV1611" s="50"/>
      <c r="AW1611" s="50"/>
      <c r="AX1611" s="50"/>
      <c r="AY1611" s="50"/>
      <c r="AZ1611" s="32"/>
      <c r="BA1611" s="5"/>
      <c r="BB1611" s="50"/>
    </row>
    <row r="1612" spans="2:54" s="48" customFormat="1" x14ac:dyDescent="0.2">
      <c r="B1612" s="44"/>
      <c r="C1612" s="45"/>
      <c r="D1612" s="32"/>
      <c r="E1612" s="32"/>
      <c r="F1612" s="46"/>
      <c r="G1612" s="46"/>
      <c r="H1612" s="46"/>
      <c r="I1612" s="46"/>
      <c r="J1612" s="46"/>
      <c r="K1612" s="5"/>
      <c r="L1612" s="47"/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2"/>
      <c r="Y1612" s="32"/>
      <c r="Z1612" s="32"/>
      <c r="AA1612" s="32"/>
      <c r="AB1612" s="32"/>
      <c r="AE1612" s="49"/>
      <c r="AF1612" s="49"/>
      <c r="AH1612" s="32"/>
      <c r="AI1612" s="32"/>
      <c r="AJ1612" s="32"/>
      <c r="AK1612" s="32"/>
      <c r="AL1612" s="32"/>
      <c r="AM1612" s="32"/>
      <c r="AN1612" s="32"/>
      <c r="AO1612" s="32"/>
      <c r="AP1612" s="32"/>
      <c r="AQ1612" s="5"/>
      <c r="AR1612" s="32"/>
      <c r="AS1612" s="32"/>
      <c r="AT1612" s="50"/>
      <c r="AU1612" s="50"/>
      <c r="AV1612" s="50"/>
      <c r="AW1612" s="50"/>
      <c r="AX1612" s="50"/>
      <c r="AY1612" s="50"/>
      <c r="AZ1612" s="32"/>
      <c r="BA1612" s="5"/>
      <c r="BB1612" s="50"/>
    </row>
    <row r="1613" spans="2:54" s="48" customFormat="1" x14ac:dyDescent="0.2">
      <c r="B1613" s="44"/>
      <c r="C1613" s="45"/>
      <c r="D1613" s="32"/>
      <c r="E1613" s="32"/>
      <c r="F1613" s="46"/>
      <c r="G1613" s="46"/>
      <c r="H1613" s="46"/>
      <c r="I1613" s="46"/>
      <c r="J1613" s="46"/>
      <c r="K1613" s="5"/>
      <c r="L1613" s="47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2"/>
      <c r="Y1613" s="32"/>
      <c r="Z1613" s="32"/>
      <c r="AA1613" s="32"/>
      <c r="AB1613" s="32"/>
      <c r="AE1613" s="49"/>
      <c r="AF1613" s="49"/>
      <c r="AH1613" s="32"/>
      <c r="AI1613" s="32"/>
      <c r="AJ1613" s="32"/>
      <c r="AK1613" s="32"/>
      <c r="AL1613" s="32"/>
      <c r="AM1613" s="32"/>
      <c r="AN1613" s="32"/>
      <c r="AO1613" s="32"/>
      <c r="AP1613" s="32"/>
      <c r="AQ1613" s="5"/>
      <c r="AR1613" s="32"/>
      <c r="AS1613" s="32"/>
      <c r="AT1613" s="50"/>
      <c r="AU1613" s="50"/>
      <c r="AV1613" s="50"/>
      <c r="AW1613" s="50"/>
      <c r="AX1613" s="50"/>
      <c r="AY1613" s="50"/>
      <c r="AZ1613" s="32"/>
      <c r="BA1613" s="5"/>
      <c r="BB1613" s="50"/>
    </row>
    <row r="1614" spans="2:54" s="48" customFormat="1" x14ac:dyDescent="0.2">
      <c r="B1614" s="44"/>
      <c r="C1614" s="45"/>
      <c r="D1614" s="32"/>
      <c r="E1614" s="32"/>
      <c r="F1614" s="46"/>
      <c r="G1614" s="46"/>
      <c r="H1614" s="46"/>
      <c r="I1614" s="46"/>
      <c r="J1614" s="46"/>
      <c r="K1614" s="5"/>
      <c r="L1614" s="47"/>
      <c r="M1614" s="32"/>
      <c r="N1614" s="32"/>
      <c r="O1614" s="32"/>
      <c r="P1614" s="32"/>
      <c r="Q1614" s="32"/>
      <c r="R1614" s="32"/>
      <c r="S1614" s="32"/>
      <c r="T1614" s="32"/>
      <c r="U1614" s="32"/>
      <c r="V1614" s="32"/>
      <c r="W1614" s="32"/>
      <c r="X1614" s="32"/>
      <c r="Y1614" s="32"/>
      <c r="Z1614" s="32"/>
      <c r="AA1614" s="32"/>
      <c r="AB1614" s="32"/>
      <c r="AE1614" s="49"/>
      <c r="AF1614" s="49"/>
      <c r="AH1614" s="32"/>
      <c r="AI1614" s="32"/>
      <c r="AJ1614" s="32"/>
      <c r="AK1614" s="32"/>
      <c r="AL1614" s="32"/>
      <c r="AM1614" s="32"/>
      <c r="AN1614" s="32"/>
      <c r="AO1614" s="32"/>
      <c r="AP1614" s="32"/>
      <c r="AQ1614" s="5"/>
      <c r="AR1614" s="32"/>
      <c r="AS1614" s="32"/>
      <c r="AT1614" s="50"/>
      <c r="AU1614" s="50"/>
      <c r="AV1614" s="50"/>
      <c r="AW1614" s="50"/>
      <c r="AX1614" s="50"/>
      <c r="AY1614" s="50"/>
      <c r="AZ1614" s="32"/>
      <c r="BA1614" s="5"/>
      <c r="BB1614" s="50"/>
    </row>
    <row r="1615" spans="2:54" s="48" customFormat="1" x14ac:dyDescent="0.2">
      <c r="B1615" s="44"/>
      <c r="C1615" s="45"/>
      <c r="D1615" s="32"/>
      <c r="E1615" s="32"/>
      <c r="F1615" s="46"/>
      <c r="G1615" s="46"/>
      <c r="H1615" s="46"/>
      <c r="I1615" s="46"/>
      <c r="J1615" s="46"/>
      <c r="K1615" s="5"/>
      <c r="L1615" s="47"/>
      <c r="M1615" s="32"/>
      <c r="N1615" s="32"/>
      <c r="O1615" s="32"/>
      <c r="P1615" s="32"/>
      <c r="Q1615" s="32"/>
      <c r="R1615" s="32"/>
      <c r="S1615" s="32"/>
      <c r="T1615" s="32"/>
      <c r="U1615" s="32"/>
      <c r="V1615" s="32"/>
      <c r="W1615" s="32"/>
      <c r="X1615" s="32"/>
      <c r="Y1615" s="32"/>
      <c r="Z1615" s="32"/>
      <c r="AA1615" s="32"/>
      <c r="AB1615" s="32"/>
      <c r="AE1615" s="49"/>
      <c r="AF1615" s="49"/>
      <c r="AH1615" s="32"/>
      <c r="AI1615" s="32"/>
      <c r="AJ1615" s="32"/>
      <c r="AK1615" s="32"/>
      <c r="AL1615" s="32"/>
      <c r="AM1615" s="32"/>
      <c r="AN1615" s="32"/>
      <c r="AO1615" s="32"/>
      <c r="AP1615" s="32"/>
      <c r="AQ1615" s="5"/>
      <c r="AR1615" s="32"/>
      <c r="AS1615" s="32"/>
      <c r="AT1615" s="50"/>
      <c r="AU1615" s="50"/>
      <c r="AV1615" s="50"/>
      <c r="AW1615" s="50"/>
      <c r="AX1615" s="50"/>
      <c r="AY1615" s="50"/>
      <c r="AZ1615" s="32"/>
      <c r="BA1615" s="5"/>
      <c r="BB1615" s="50"/>
    </row>
    <row r="1616" spans="2:54" s="48" customFormat="1" x14ac:dyDescent="0.2">
      <c r="B1616" s="44"/>
      <c r="C1616" s="45"/>
      <c r="D1616" s="32"/>
      <c r="E1616" s="32"/>
      <c r="F1616" s="46"/>
      <c r="G1616" s="46"/>
      <c r="H1616" s="46"/>
      <c r="I1616" s="46"/>
      <c r="J1616" s="46"/>
      <c r="K1616" s="5"/>
      <c r="L1616" s="47"/>
      <c r="M1616" s="32"/>
      <c r="N1616" s="32"/>
      <c r="O1616" s="32"/>
      <c r="P1616" s="32"/>
      <c r="Q1616" s="32"/>
      <c r="R1616" s="32"/>
      <c r="S1616" s="32"/>
      <c r="T1616" s="32"/>
      <c r="U1616" s="32"/>
      <c r="V1616" s="32"/>
      <c r="W1616" s="32"/>
      <c r="X1616" s="32"/>
      <c r="Y1616" s="32"/>
      <c r="Z1616" s="32"/>
      <c r="AA1616" s="32"/>
      <c r="AB1616" s="32"/>
      <c r="AE1616" s="49"/>
      <c r="AF1616" s="49"/>
      <c r="AH1616" s="32"/>
      <c r="AI1616" s="32"/>
      <c r="AJ1616" s="32"/>
      <c r="AK1616" s="32"/>
      <c r="AL1616" s="32"/>
      <c r="AM1616" s="32"/>
      <c r="AN1616" s="32"/>
      <c r="AO1616" s="32"/>
      <c r="AP1616" s="32"/>
      <c r="AQ1616" s="5"/>
      <c r="AR1616" s="32"/>
      <c r="AS1616" s="32"/>
      <c r="AT1616" s="50"/>
      <c r="AU1616" s="50"/>
      <c r="AV1616" s="50"/>
      <c r="AW1616" s="50"/>
      <c r="AX1616" s="50"/>
      <c r="AY1616" s="50"/>
      <c r="AZ1616" s="32"/>
      <c r="BA1616" s="5"/>
      <c r="BB1616" s="50"/>
    </row>
    <row r="1617" spans="2:54" s="48" customFormat="1" x14ac:dyDescent="0.2">
      <c r="B1617" s="44"/>
      <c r="C1617" s="45"/>
      <c r="D1617" s="32"/>
      <c r="E1617" s="32"/>
      <c r="F1617" s="46"/>
      <c r="G1617" s="46"/>
      <c r="H1617" s="46"/>
      <c r="I1617" s="46"/>
      <c r="J1617" s="46"/>
      <c r="K1617" s="5"/>
      <c r="L1617" s="47"/>
      <c r="M1617" s="32"/>
      <c r="N1617" s="32"/>
      <c r="O1617" s="32"/>
      <c r="P1617" s="32"/>
      <c r="Q1617" s="32"/>
      <c r="R1617" s="32"/>
      <c r="S1617" s="32"/>
      <c r="T1617" s="32"/>
      <c r="U1617" s="32"/>
      <c r="V1617" s="32"/>
      <c r="W1617" s="32"/>
      <c r="X1617" s="32"/>
      <c r="Y1617" s="32"/>
      <c r="Z1617" s="32"/>
      <c r="AA1617" s="32"/>
      <c r="AB1617" s="32"/>
      <c r="AE1617" s="49"/>
      <c r="AF1617" s="49"/>
      <c r="AH1617" s="32"/>
      <c r="AI1617" s="32"/>
      <c r="AJ1617" s="32"/>
      <c r="AK1617" s="32"/>
      <c r="AL1617" s="32"/>
      <c r="AM1617" s="32"/>
      <c r="AN1617" s="32"/>
      <c r="AO1617" s="32"/>
      <c r="AP1617" s="32"/>
      <c r="AQ1617" s="5"/>
      <c r="AR1617" s="32"/>
      <c r="AS1617" s="32"/>
      <c r="AT1617" s="50"/>
      <c r="AU1617" s="50"/>
      <c r="AV1617" s="50"/>
      <c r="AW1617" s="50"/>
      <c r="AX1617" s="50"/>
      <c r="AY1617" s="50"/>
      <c r="AZ1617" s="32"/>
      <c r="BA1617" s="5"/>
      <c r="BB1617" s="50"/>
    </row>
    <row r="1618" spans="2:54" s="48" customFormat="1" x14ac:dyDescent="0.2">
      <c r="B1618" s="44"/>
      <c r="C1618" s="45"/>
      <c r="D1618" s="32"/>
      <c r="E1618" s="32"/>
      <c r="F1618" s="46"/>
      <c r="G1618" s="46"/>
      <c r="H1618" s="46"/>
      <c r="I1618" s="46"/>
      <c r="J1618" s="46"/>
      <c r="K1618" s="5"/>
      <c r="L1618" s="47"/>
      <c r="M1618" s="32"/>
      <c r="N1618" s="32"/>
      <c r="O1618" s="32"/>
      <c r="P1618" s="32"/>
      <c r="Q1618" s="32"/>
      <c r="R1618" s="32"/>
      <c r="S1618" s="32"/>
      <c r="T1618" s="32"/>
      <c r="U1618" s="32"/>
      <c r="V1618" s="32"/>
      <c r="W1618" s="32"/>
      <c r="X1618" s="32"/>
      <c r="Y1618" s="32"/>
      <c r="Z1618" s="32"/>
      <c r="AA1618" s="32"/>
      <c r="AB1618" s="32"/>
      <c r="AE1618" s="49"/>
      <c r="AF1618" s="49"/>
      <c r="AH1618" s="32"/>
      <c r="AI1618" s="32"/>
      <c r="AJ1618" s="32"/>
      <c r="AK1618" s="32"/>
      <c r="AL1618" s="32"/>
      <c r="AM1618" s="32"/>
      <c r="AN1618" s="32"/>
      <c r="AO1618" s="32"/>
      <c r="AP1618" s="32"/>
      <c r="AQ1618" s="5"/>
      <c r="AR1618" s="32"/>
      <c r="AS1618" s="32"/>
      <c r="AT1618" s="50"/>
      <c r="AU1618" s="50"/>
      <c r="AV1618" s="50"/>
      <c r="AW1618" s="50"/>
      <c r="AX1618" s="50"/>
      <c r="AY1618" s="50"/>
      <c r="AZ1618" s="32"/>
      <c r="BA1618" s="5"/>
      <c r="BB1618" s="50"/>
    </row>
    <row r="1619" spans="2:54" s="48" customFormat="1" x14ac:dyDescent="0.2">
      <c r="B1619" s="44"/>
      <c r="C1619" s="45"/>
      <c r="D1619" s="32"/>
      <c r="E1619" s="32"/>
      <c r="F1619" s="46"/>
      <c r="G1619" s="46"/>
      <c r="H1619" s="46"/>
      <c r="I1619" s="46"/>
      <c r="J1619" s="46"/>
      <c r="K1619" s="5"/>
      <c r="L1619" s="47"/>
      <c r="M1619" s="32"/>
      <c r="N1619" s="32"/>
      <c r="O1619" s="32"/>
      <c r="P1619" s="32"/>
      <c r="Q1619" s="32"/>
      <c r="R1619" s="32"/>
      <c r="S1619" s="32"/>
      <c r="T1619" s="32"/>
      <c r="U1619" s="32"/>
      <c r="V1619" s="32"/>
      <c r="W1619" s="32"/>
      <c r="X1619" s="32"/>
      <c r="Y1619" s="32"/>
      <c r="Z1619" s="32"/>
      <c r="AA1619" s="32"/>
      <c r="AB1619" s="32"/>
      <c r="AE1619" s="49"/>
      <c r="AF1619" s="49"/>
      <c r="AH1619" s="32"/>
      <c r="AI1619" s="32"/>
      <c r="AJ1619" s="32"/>
      <c r="AK1619" s="32"/>
      <c r="AL1619" s="32"/>
      <c r="AM1619" s="32"/>
      <c r="AN1619" s="32"/>
      <c r="AO1619" s="32"/>
      <c r="AP1619" s="32"/>
      <c r="AQ1619" s="5"/>
      <c r="AR1619" s="32"/>
      <c r="AS1619" s="32"/>
      <c r="AT1619" s="50"/>
      <c r="AU1619" s="50"/>
      <c r="AV1619" s="50"/>
      <c r="AW1619" s="50"/>
      <c r="AX1619" s="50"/>
      <c r="AY1619" s="50"/>
      <c r="AZ1619" s="32"/>
      <c r="BA1619" s="5"/>
      <c r="BB1619" s="50"/>
    </row>
    <row r="1620" spans="2:54" s="48" customFormat="1" x14ac:dyDescent="0.2">
      <c r="B1620" s="44"/>
      <c r="C1620" s="45"/>
      <c r="D1620" s="32"/>
      <c r="E1620" s="32"/>
      <c r="F1620" s="46"/>
      <c r="G1620" s="46"/>
      <c r="H1620" s="46"/>
      <c r="I1620" s="46"/>
      <c r="J1620" s="46"/>
      <c r="K1620" s="5"/>
      <c r="L1620" s="47"/>
      <c r="M1620" s="32"/>
      <c r="N1620" s="32"/>
      <c r="O1620" s="32"/>
      <c r="P1620" s="32"/>
      <c r="Q1620" s="32"/>
      <c r="R1620" s="32"/>
      <c r="S1620" s="32"/>
      <c r="T1620" s="32"/>
      <c r="U1620" s="32"/>
      <c r="V1620" s="32"/>
      <c r="W1620" s="32"/>
      <c r="X1620" s="32"/>
      <c r="Y1620" s="32"/>
      <c r="Z1620" s="32"/>
      <c r="AA1620" s="32"/>
      <c r="AB1620" s="32"/>
      <c r="AE1620" s="49"/>
      <c r="AF1620" s="49"/>
      <c r="AH1620" s="32"/>
      <c r="AI1620" s="32"/>
      <c r="AJ1620" s="32"/>
      <c r="AK1620" s="32"/>
      <c r="AL1620" s="32"/>
      <c r="AM1620" s="32"/>
      <c r="AN1620" s="32"/>
      <c r="AO1620" s="32"/>
      <c r="AP1620" s="32"/>
      <c r="AQ1620" s="5"/>
      <c r="AR1620" s="32"/>
      <c r="AS1620" s="32"/>
      <c r="AT1620" s="50"/>
      <c r="AU1620" s="50"/>
      <c r="AV1620" s="50"/>
      <c r="AW1620" s="50"/>
      <c r="AX1620" s="50"/>
      <c r="AY1620" s="50"/>
      <c r="AZ1620" s="32"/>
      <c r="BA1620" s="5"/>
      <c r="BB1620" s="50"/>
    </row>
    <row r="1621" spans="2:54" s="48" customFormat="1" x14ac:dyDescent="0.2">
      <c r="B1621" s="44"/>
      <c r="C1621" s="45"/>
      <c r="D1621" s="32"/>
      <c r="E1621" s="32"/>
      <c r="F1621" s="46"/>
      <c r="G1621" s="46"/>
      <c r="H1621" s="46"/>
      <c r="I1621" s="46"/>
      <c r="J1621" s="46"/>
      <c r="K1621" s="5"/>
      <c r="L1621" s="47"/>
      <c r="M1621" s="32"/>
      <c r="N1621" s="32"/>
      <c r="O1621" s="32"/>
      <c r="P1621" s="32"/>
      <c r="Q1621" s="32"/>
      <c r="R1621" s="32"/>
      <c r="S1621" s="32"/>
      <c r="T1621" s="32"/>
      <c r="U1621" s="32"/>
      <c r="V1621" s="32"/>
      <c r="W1621" s="32"/>
      <c r="X1621" s="32"/>
      <c r="Y1621" s="32"/>
      <c r="Z1621" s="32"/>
      <c r="AA1621" s="32"/>
      <c r="AB1621" s="32"/>
      <c r="AE1621" s="49"/>
      <c r="AF1621" s="49"/>
      <c r="AH1621" s="32"/>
      <c r="AI1621" s="32"/>
      <c r="AJ1621" s="32"/>
      <c r="AK1621" s="32"/>
      <c r="AL1621" s="32"/>
      <c r="AM1621" s="32"/>
      <c r="AN1621" s="32"/>
      <c r="AO1621" s="32"/>
      <c r="AP1621" s="32"/>
      <c r="AQ1621" s="5"/>
      <c r="AR1621" s="32"/>
      <c r="AS1621" s="32"/>
      <c r="AT1621" s="50"/>
      <c r="AU1621" s="50"/>
      <c r="AV1621" s="50"/>
      <c r="AW1621" s="50"/>
      <c r="AX1621" s="50"/>
      <c r="AY1621" s="50"/>
      <c r="AZ1621" s="32"/>
      <c r="BA1621" s="5"/>
      <c r="BB1621" s="50"/>
    </row>
    <row r="1622" spans="2:54" s="48" customFormat="1" x14ac:dyDescent="0.2">
      <c r="B1622" s="44"/>
      <c r="C1622" s="45"/>
      <c r="D1622" s="32"/>
      <c r="E1622" s="32"/>
      <c r="F1622" s="46"/>
      <c r="G1622" s="46"/>
      <c r="H1622" s="46"/>
      <c r="I1622" s="46"/>
      <c r="J1622" s="46"/>
      <c r="K1622" s="5"/>
      <c r="L1622" s="47"/>
      <c r="M1622" s="32"/>
      <c r="N1622" s="32"/>
      <c r="O1622" s="32"/>
      <c r="P1622" s="32"/>
      <c r="Q1622" s="32"/>
      <c r="R1622" s="32"/>
      <c r="S1622" s="32"/>
      <c r="T1622" s="32"/>
      <c r="U1622" s="32"/>
      <c r="V1622" s="32"/>
      <c r="W1622" s="32"/>
      <c r="X1622" s="32"/>
      <c r="Y1622" s="32"/>
      <c r="Z1622" s="32"/>
      <c r="AA1622" s="32"/>
      <c r="AB1622" s="32"/>
      <c r="AE1622" s="49"/>
      <c r="AF1622" s="49"/>
      <c r="AH1622" s="32"/>
      <c r="AI1622" s="32"/>
      <c r="AJ1622" s="32"/>
      <c r="AK1622" s="32"/>
      <c r="AL1622" s="32"/>
      <c r="AM1622" s="32"/>
      <c r="AN1622" s="32"/>
      <c r="AO1622" s="32"/>
      <c r="AP1622" s="32"/>
      <c r="AQ1622" s="5"/>
      <c r="AR1622" s="32"/>
      <c r="AS1622" s="32"/>
      <c r="AT1622" s="50"/>
      <c r="AU1622" s="50"/>
      <c r="AV1622" s="50"/>
      <c r="AW1622" s="50"/>
      <c r="AX1622" s="50"/>
      <c r="AY1622" s="50"/>
      <c r="AZ1622" s="32"/>
      <c r="BA1622" s="5"/>
      <c r="BB1622" s="50"/>
    </row>
    <row r="1623" spans="2:54" s="48" customFormat="1" x14ac:dyDescent="0.2">
      <c r="B1623" s="44"/>
      <c r="C1623" s="45"/>
      <c r="D1623" s="32"/>
      <c r="E1623" s="32"/>
      <c r="F1623" s="46"/>
      <c r="G1623" s="46"/>
      <c r="H1623" s="46"/>
      <c r="I1623" s="46"/>
      <c r="J1623" s="46"/>
      <c r="K1623" s="5"/>
      <c r="L1623" s="47"/>
      <c r="M1623" s="32"/>
      <c r="N1623" s="32"/>
      <c r="O1623" s="32"/>
      <c r="P1623" s="32"/>
      <c r="Q1623" s="32"/>
      <c r="R1623" s="32"/>
      <c r="S1623" s="32"/>
      <c r="T1623" s="32"/>
      <c r="U1623" s="32"/>
      <c r="V1623" s="32"/>
      <c r="W1623" s="32"/>
      <c r="X1623" s="32"/>
      <c r="Y1623" s="32"/>
      <c r="Z1623" s="32"/>
      <c r="AA1623" s="32"/>
      <c r="AB1623" s="32"/>
      <c r="AE1623" s="49"/>
      <c r="AF1623" s="49"/>
      <c r="AH1623" s="32"/>
      <c r="AI1623" s="32"/>
      <c r="AJ1623" s="32"/>
      <c r="AK1623" s="32"/>
      <c r="AL1623" s="32"/>
      <c r="AM1623" s="32"/>
      <c r="AN1623" s="32"/>
      <c r="AO1623" s="32"/>
      <c r="AP1623" s="32"/>
      <c r="AQ1623" s="5"/>
      <c r="AR1623" s="32"/>
      <c r="AS1623" s="32"/>
      <c r="AT1623" s="50"/>
      <c r="AU1623" s="50"/>
      <c r="AV1623" s="50"/>
      <c r="AW1623" s="50"/>
      <c r="AX1623" s="50"/>
      <c r="AY1623" s="50"/>
      <c r="AZ1623" s="32"/>
      <c r="BA1623" s="5"/>
      <c r="BB1623" s="50"/>
    </row>
    <row r="1624" spans="2:54" s="48" customFormat="1" x14ac:dyDescent="0.2">
      <c r="B1624" s="44"/>
      <c r="C1624" s="45"/>
      <c r="D1624" s="32"/>
      <c r="E1624" s="32"/>
      <c r="F1624" s="46"/>
      <c r="G1624" s="46"/>
      <c r="H1624" s="46"/>
      <c r="I1624" s="46"/>
      <c r="J1624" s="46"/>
      <c r="K1624" s="5"/>
      <c r="L1624" s="47"/>
      <c r="M1624" s="32"/>
      <c r="N1624" s="32"/>
      <c r="O1624" s="32"/>
      <c r="P1624" s="32"/>
      <c r="Q1624" s="32"/>
      <c r="R1624" s="32"/>
      <c r="S1624" s="32"/>
      <c r="T1624" s="32"/>
      <c r="U1624" s="32"/>
      <c r="V1624" s="32"/>
      <c r="W1624" s="32"/>
      <c r="X1624" s="32"/>
      <c r="Y1624" s="32"/>
      <c r="Z1624" s="32"/>
      <c r="AA1624" s="32"/>
      <c r="AB1624" s="32"/>
      <c r="AE1624" s="49"/>
      <c r="AF1624" s="49"/>
      <c r="AH1624" s="32"/>
      <c r="AI1624" s="32"/>
      <c r="AJ1624" s="32"/>
      <c r="AK1624" s="32"/>
      <c r="AL1624" s="32"/>
      <c r="AM1624" s="32"/>
      <c r="AN1624" s="32"/>
      <c r="AO1624" s="32"/>
      <c r="AP1624" s="32"/>
      <c r="AQ1624" s="5"/>
      <c r="AR1624" s="32"/>
      <c r="AS1624" s="32"/>
      <c r="AT1624" s="50"/>
      <c r="AU1624" s="50"/>
      <c r="AV1624" s="50"/>
      <c r="AW1624" s="50"/>
      <c r="AX1624" s="50"/>
      <c r="AY1624" s="50"/>
      <c r="AZ1624" s="32"/>
      <c r="BA1624" s="5"/>
      <c r="BB1624" s="50"/>
    </row>
    <row r="1625" spans="2:54" s="48" customFormat="1" x14ac:dyDescent="0.2">
      <c r="B1625" s="44"/>
      <c r="C1625" s="45"/>
      <c r="D1625" s="32"/>
      <c r="E1625" s="32"/>
      <c r="F1625" s="46"/>
      <c r="G1625" s="46"/>
      <c r="H1625" s="46"/>
      <c r="I1625" s="46"/>
      <c r="J1625" s="46"/>
      <c r="K1625" s="5"/>
      <c r="L1625" s="47"/>
      <c r="M1625" s="32"/>
      <c r="N1625" s="32"/>
      <c r="O1625" s="32"/>
      <c r="P1625" s="32"/>
      <c r="Q1625" s="32"/>
      <c r="R1625" s="32"/>
      <c r="S1625" s="32"/>
      <c r="T1625" s="32"/>
      <c r="U1625" s="32"/>
      <c r="V1625" s="32"/>
      <c r="W1625" s="32"/>
      <c r="X1625" s="32"/>
      <c r="Y1625" s="32"/>
      <c r="Z1625" s="32"/>
      <c r="AA1625" s="32"/>
      <c r="AB1625" s="32"/>
      <c r="AE1625" s="49"/>
      <c r="AF1625" s="49"/>
      <c r="AH1625" s="32"/>
      <c r="AI1625" s="32"/>
      <c r="AJ1625" s="32"/>
      <c r="AK1625" s="32"/>
      <c r="AL1625" s="32"/>
      <c r="AM1625" s="32"/>
      <c r="AN1625" s="32"/>
      <c r="AO1625" s="32"/>
      <c r="AP1625" s="32"/>
      <c r="AQ1625" s="5"/>
      <c r="AR1625" s="32"/>
      <c r="AS1625" s="32"/>
      <c r="AT1625" s="50"/>
      <c r="AU1625" s="50"/>
      <c r="AV1625" s="50"/>
      <c r="AW1625" s="50"/>
      <c r="AX1625" s="50"/>
      <c r="AY1625" s="50"/>
      <c r="AZ1625" s="32"/>
      <c r="BA1625" s="5"/>
      <c r="BB1625" s="50"/>
    </row>
    <row r="1626" spans="2:54" s="48" customFormat="1" x14ac:dyDescent="0.2">
      <c r="B1626" s="44"/>
      <c r="C1626" s="45"/>
      <c r="D1626" s="32"/>
      <c r="E1626" s="32"/>
      <c r="F1626" s="46"/>
      <c r="G1626" s="46"/>
      <c r="H1626" s="46"/>
      <c r="I1626" s="46"/>
      <c r="J1626" s="46"/>
      <c r="K1626" s="5"/>
      <c r="L1626" s="47"/>
      <c r="M1626" s="32"/>
      <c r="N1626" s="32"/>
      <c r="O1626" s="32"/>
      <c r="P1626" s="32"/>
      <c r="Q1626" s="32"/>
      <c r="R1626" s="32"/>
      <c r="S1626" s="32"/>
      <c r="T1626" s="32"/>
      <c r="U1626" s="32"/>
      <c r="V1626" s="32"/>
      <c r="W1626" s="32"/>
      <c r="X1626" s="32"/>
      <c r="Y1626" s="32"/>
      <c r="Z1626" s="32"/>
      <c r="AA1626" s="32"/>
      <c r="AB1626" s="32"/>
      <c r="AE1626" s="49"/>
      <c r="AF1626" s="49"/>
      <c r="AH1626" s="32"/>
      <c r="AI1626" s="32"/>
      <c r="AJ1626" s="32"/>
      <c r="AK1626" s="32"/>
      <c r="AL1626" s="32"/>
      <c r="AM1626" s="32"/>
      <c r="AN1626" s="32"/>
      <c r="AO1626" s="32"/>
      <c r="AP1626" s="32"/>
      <c r="AQ1626" s="5"/>
      <c r="AR1626" s="32"/>
      <c r="AS1626" s="32"/>
      <c r="AT1626" s="50"/>
      <c r="AU1626" s="50"/>
      <c r="AV1626" s="50"/>
      <c r="AW1626" s="50"/>
      <c r="AX1626" s="50"/>
      <c r="AY1626" s="50"/>
      <c r="AZ1626" s="32"/>
      <c r="BA1626" s="5"/>
      <c r="BB1626" s="50"/>
    </row>
    <row r="1627" spans="2:54" s="48" customFormat="1" x14ac:dyDescent="0.2">
      <c r="B1627" s="44"/>
      <c r="C1627" s="45"/>
      <c r="D1627" s="32"/>
      <c r="E1627" s="32"/>
      <c r="F1627" s="46"/>
      <c r="G1627" s="46"/>
      <c r="H1627" s="46"/>
      <c r="I1627" s="46"/>
      <c r="J1627" s="46"/>
      <c r="K1627" s="5"/>
      <c r="L1627" s="47"/>
      <c r="M1627" s="32"/>
      <c r="N1627" s="32"/>
      <c r="O1627" s="32"/>
      <c r="P1627" s="32"/>
      <c r="Q1627" s="32"/>
      <c r="R1627" s="32"/>
      <c r="S1627" s="32"/>
      <c r="T1627" s="32"/>
      <c r="U1627" s="32"/>
      <c r="V1627" s="32"/>
      <c r="W1627" s="32"/>
      <c r="X1627" s="32"/>
      <c r="Y1627" s="32"/>
      <c r="Z1627" s="32"/>
      <c r="AA1627" s="32"/>
      <c r="AB1627" s="32"/>
      <c r="AE1627" s="49"/>
      <c r="AF1627" s="49"/>
      <c r="AH1627" s="32"/>
      <c r="AI1627" s="32"/>
      <c r="AJ1627" s="32"/>
      <c r="AK1627" s="32"/>
      <c r="AL1627" s="32"/>
      <c r="AM1627" s="32"/>
      <c r="AN1627" s="32"/>
      <c r="AO1627" s="32"/>
      <c r="AP1627" s="32"/>
      <c r="AQ1627" s="5"/>
      <c r="AR1627" s="32"/>
      <c r="AS1627" s="32"/>
      <c r="AT1627" s="50"/>
      <c r="AU1627" s="50"/>
      <c r="AV1627" s="50"/>
      <c r="AW1627" s="50"/>
      <c r="AX1627" s="50"/>
      <c r="AY1627" s="50"/>
      <c r="AZ1627" s="32"/>
      <c r="BA1627" s="5"/>
      <c r="BB1627" s="50"/>
    </row>
    <row r="1628" spans="2:54" s="48" customFormat="1" x14ac:dyDescent="0.2">
      <c r="B1628" s="44"/>
      <c r="C1628" s="45"/>
      <c r="D1628" s="32"/>
      <c r="E1628" s="32"/>
      <c r="F1628" s="46"/>
      <c r="G1628" s="46"/>
      <c r="H1628" s="46"/>
      <c r="I1628" s="46"/>
      <c r="J1628" s="46"/>
      <c r="K1628" s="5"/>
      <c r="L1628" s="47"/>
      <c r="M1628" s="32"/>
      <c r="N1628" s="32"/>
      <c r="O1628" s="32"/>
      <c r="P1628" s="32"/>
      <c r="Q1628" s="32"/>
      <c r="R1628" s="32"/>
      <c r="S1628" s="32"/>
      <c r="T1628" s="32"/>
      <c r="U1628" s="32"/>
      <c r="V1628" s="32"/>
      <c r="W1628" s="32"/>
      <c r="X1628" s="32"/>
      <c r="Y1628" s="32"/>
      <c r="Z1628" s="32"/>
      <c r="AA1628" s="32"/>
      <c r="AB1628" s="32"/>
      <c r="AE1628" s="49"/>
      <c r="AF1628" s="49"/>
      <c r="AH1628" s="32"/>
      <c r="AI1628" s="32"/>
      <c r="AJ1628" s="32"/>
      <c r="AK1628" s="32"/>
      <c r="AL1628" s="32"/>
      <c r="AM1628" s="32"/>
      <c r="AN1628" s="32"/>
      <c r="AO1628" s="32"/>
      <c r="AP1628" s="32"/>
      <c r="AQ1628" s="5"/>
      <c r="AR1628" s="32"/>
      <c r="AS1628" s="32"/>
      <c r="AT1628" s="50"/>
      <c r="AU1628" s="50"/>
      <c r="AV1628" s="50"/>
      <c r="AW1628" s="50"/>
      <c r="AX1628" s="50"/>
      <c r="AY1628" s="50"/>
      <c r="AZ1628" s="32"/>
      <c r="BA1628" s="5"/>
      <c r="BB1628" s="50"/>
    </row>
    <row r="1629" spans="2:54" s="48" customFormat="1" x14ac:dyDescent="0.2">
      <c r="B1629" s="44"/>
      <c r="C1629" s="45"/>
      <c r="D1629" s="32"/>
      <c r="E1629" s="32"/>
      <c r="F1629" s="46"/>
      <c r="G1629" s="46"/>
      <c r="H1629" s="46"/>
      <c r="I1629" s="46"/>
      <c r="J1629" s="46"/>
      <c r="K1629" s="5"/>
      <c r="L1629" s="47"/>
      <c r="M1629" s="32"/>
      <c r="N1629" s="32"/>
      <c r="O1629" s="32"/>
      <c r="P1629" s="32"/>
      <c r="Q1629" s="32"/>
      <c r="R1629" s="32"/>
      <c r="S1629" s="32"/>
      <c r="T1629" s="32"/>
      <c r="U1629" s="32"/>
      <c r="V1629" s="32"/>
      <c r="W1629" s="32"/>
      <c r="X1629" s="32"/>
      <c r="Y1629" s="32"/>
      <c r="Z1629" s="32"/>
      <c r="AA1629" s="32"/>
      <c r="AB1629" s="32"/>
      <c r="AE1629" s="49"/>
      <c r="AF1629" s="49"/>
      <c r="AH1629" s="32"/>
      <c r="AI1629" s="32"/>
      <c r="AJ1629" s="32"/>
      <c r="AK1629" s="32"/>
      <c r="AL1629" s="32"/>
      <c r="AM1629" s="32"/>
      <c r="AN1629" s="32"/>
      <c r="AO1629" s="32"/>
      <c r="AP1629" s="32"/>
      <c r="AQ1629" s="5"/>
      <c r="AR1629" s="32"/>
      <c r="AS1629" s="32"/>
      <c r="AT1629" s="50"/>
      <c r="AU1629" s="50"/>
      <c r="AV1629" s="50"/>
      <c r="AW1629" s="50"/>
      <c r="AX1629" s="50"/>
      <c r="AY1629" s="50"/>
      <c r="AZ1629" s="32"/>
      <c r="BA1629" s="5"/>
      <c r="BB1629" s="50"/>
    </row>
    <row r="1630" spans="2:54" s="48" customFormat="1" x14ac:dyDescent="0.2">
      <c r="B1630" s="44"/>
      <c r="C1630" s="45"/>
      <c r="D1630" s="32"/>
      <c r="E1630" s="32"/>
      <c r="F1630" s="46"/>
      <c r="G1630" s="46"/>
      <c r="H1630" s="46"/>
      <c r="I1630" s="46"/>
      <c r="J1630" s="46"/>
      <c r="K1630" s="5"/>
      <c r="L1630" s="47"/>
      <c r="M1630" s="32"/>
      <c r="N1630" s="32"/>
      <c r="O1630" s="32"/>
      <c r="P1630" s="32"/>
      <c r="Q1630" s="32"/>
      <c r="R1630" s="32"/>
      <c r="S1630" s="32"/>
      <c r="T1630" s="32"/>
      <c r="U1630" s="32"/>
      <c r="V1630" s="32"/>
      <c r="W1630" s="32"/>
      <c r="X1630" s="32"/>
      <c r="Y1630" s="32"/>
      <c r="Z1630" s="32"/>
      <c r="AA1630" s="32"/>
      <c r="AB1630" s="32"/>
      <c r="AE1630" s="49"/>
      <c r="AF1630" s="49"/>
      <c r="AH1630" s="32"/>
      <c r="AI1630" s="32"/>
      <c r="AJ1630" s="32"/>
      <c r="AK1630" s="32"/>
      <c r="AL1630" s="32"/>
      <c r="AM1630" s="32"/>
      <c r="AN1630" s="32"/>
      <c r="AO1630" s="32"/>
      <c r="AP1630" s="32"/>
      <c r="AQ1630" s="5"/>
      <c r="AR1630" s="32"/>
      <c r="AS1630" s="32"/>
      <c r="AT1630" s="50"/>
      <c r="AU1630" s="50"/>
      <c r="AV1630" s="50"/>
      <c r="AW1630" s="50"/>
      <c r="AX1630" s="50"/>
      <c r="AY1630" s="50"/>
      <c r="AZ1630" s="32"/>
      <c r="BA1630" s="5"/>
      <c r="BB1630" s="50"/>
    </row>
    <row r="1631" spans="2:54" s="48" customFormat="1" x14ac:dyDescent="0.2">
      <c r="B1631" s="44"/>
      <c r="C1631" s="45"/>
      <c r="D1631" s="32"/>
      <c r="E1631" s="32"/>
      <c r="F1631" s="46"/>
      <c r="G1631" s="46"/>
      <c r="H1631" s="46"/>
      <c r="I1631" s="46"/>
      <c r="J1631" s="46"/>
      <c r="K1631" s="5"/>
      <c r="L1631" s="47"/>
      <c r="M1631" s="32"/>
      <c r="N1631" s="32"/>
      <c r="O1631" s="32"/>
      <c r="P1631" s="32"/>
      <c r="Q1631" s="32"/>
      <c r="R1631" s="32"/>
      <c r="S1631" s="32"/>
      <c r="T1631" s="32"/>
      <c r="U1631" s="32"/>
      <c r="V1631" s="32"/>
      <c r="W1631" s="32"/>
      <c r="X1631" s="32"/>
      <c r="Y1631" s="32"/>
      <c r="Z1631" s="32"/>
      <c r="AA1631" s="32"/>
      <c r="AB1631" s="32"/>
      <c r="AE1631" s="49"/>
      <c r="AF1631" s="49"/>
      <c r="AH1631" s="32"/>
      <c r="AI1631" s="32"/>
      <c r="AJ1631" s="32"/>
      <c r="AK1631" s="32"/>
      <c r="AL1631" s="32"/>
      <c r="AM1631" s="32"/>
      <c r="AN1631" s="32"/>
      <c r="AO1631" s="32"/>
      <c r="AP1631" s="32"/>
      <c r="AQ1631" s="5"/>
      <c r="AR1631" s="32"/>
      <c r="AS1631" s="32"/>
      <c r="AT1631" s="50"/>
      <c r="AU1631" s="50"/>
      <c r="AV1631" s="50"/>
      <c r="AW1631" s="50"/>
      <c r="AX1631" s="50"/>
      <c r="AY1631" s="50"/>
      <c r="AZ1631" s="32"/>
      <c r="BA1631" s="5"/>
      <c r="BB1631" s="50"/>
    </row>
    <row r="1632" spans="2:54" s="48" customFormat="1" x14ac:dyDescent="0.2">
      <c r="B1632" s="44"/>
      <c r="C1632" s="45"/>
      <c r="D1632" s="32"/>
      <c r="E1632" s="32"/>
      <c r="F1632" s="46"/>
      <c r="G1632" s="46"/>
      <c r="H1632" s="46"/>
      <c r="I1632" s="46"/>
      <c r="J1632" s="46"/>
      <c r="K1632" s="5"/>
      <c r="L1632" s="47"/>
      <c r="M1632" s="32"/>
      <c r="N1632" s="32"/>
      <c r="O1632" s="32"/>
      <c r="P1632" s="32"/>
      <c r="Q1632" s="32"/>
      <c r="R1632" s="32"/>
      <c r="S1632" s="32"/>
      <c r="T1632" s="32"/>
      <c r="U1632" s="32"/>
      <c r="V1632" s="32"/>
      <c r="W1632" s="32"/>
      <c r="X1632" s="32"/>
      <c r="Y1632" s="32"/>
      <c r="Z1632" s="32"/>
      <c r="AA1632" s="32"/>
      <c r="AB1632" s="32"/>
      <c r="AE1632" s="49"/>
      <c r="AF1632" s="49"/>
      <c r="AH1632" s="32"/>
      <c r="AI1632" s="32"/>
      <c r="AJ1632" s="32"/>
      <c r="AK1632" s="32"/>
      <c r="AL1632" s="32"/>
      <c r="AM1632" s="32"/>
      <c r="AN1632" s="32"/>
      <c r="AO1632" s="32"/>
      <c r="AP1632" s="32"/>
      <c r="AQ1632" s="5"/>
      <c r="AR1632" s="32"/>
      <c r="AS1632" s="32"/>
      <c r="AT1632" s="50"/>
      <c r="AU1632" s="50"/>
      <c r="AV1632" s="50"/>
      <c r="AW1632" s="50"/>
      <c r="AX1632" s="50"/>
      <c r="AY1632" s="50"/>
      <c r="AZ1632" s="32"/>
      <c r="BA1632" s="5"/>
      <c r="BB1632" s="50"/>
    </row>
    <row r="1633" spans="2:54" s="48" customFormat="1" x14ac:dyDescent="0.2">
      <c r="B1633" s="44"/>
      <c r="C1633" s="45"/>
      <c r="D1633" s="32"/>
      <c r="E1633" s="32"/>
      <c r="F1633" s="46"/>
      <c r="G1633" s="46"/>
      <c r="H1633" s="46"/>
      <c r="I1633" s="46"/>
      <c r="J1633" s="46"/>
      <c r="K1633" s="5"/>
      <c r="L1633" s="47"/>
      <c r="M1633" s="32"/>
      <c r="N1633" s="32"/>
      <c r="O1633" s="32"/>
      <c r="P1633" s="32"/>
      <c r="Q1633" s="32"/>
      <c r="R1633" s="32"/>
      <c r="S1633" s="32"/>
      <c r="T1633" s="32"/>
      <c r="U1633" s="32"/>
      <c r="V1633" s="32"/>
      <c r="W1633" s="32"/>
      <c r="X1633" s="32"/>
      <c r="Y1633" s="32"/>
      <c r="Z1633" s="32"/>
      <c r="AA1633" s="32"/>
      <c r="AB1633" s="32"/>
      <c r="AE1633" s="49"/>
      <c r="AF1633" s="49"/>
      <c r="AH1633" s="32"/>
      <c r="AI1633" s="32"/>
      <c r="AJ1633" s="32"/>
      <c r="AK1633" s="32"/>
      <c r="AL1633" s="32"/>
      <c r="AM1633" s="32"/>
      <c r="AN1633" s="32"/>
      <c r="AO1633" s="32"/>
      <c r="AP1633" s="32"/>
      <c r="AQ1633" s="5"/>
      <c r="AR1633" s="32"/>
      <c r="AS1633" s="32"/>
      <c r="AT1633" s="50"/>
      <c r="AU1633" s="50"/>
      <c r="AV1633" s="50"/>
      <c r="AW1633" s="50"/>
      <c r="AX1633" s="50"/>
      <c r="AY1633" s="50"/>
      <c r="AZ1633" s="32"/>
      <c r="BA1633" s="5"/>
      <c r="BB1633" s="50"/>
    </row>
    <row r="1634" spans="2:54" s="48" customFormat="1" x14ac:dyDescent="0.2">
      <c r="B1634" s="44"/>
      <c r="C1634" s="45"/>
      <c r="D1634" s="32"/>
      <c r="E1634" s="32"/>
      <c r="F1634" s="46"/>
      <c r="G1634" s="46"/>
      <c r="H1634" s="46"/>
      <c r="I1634" s="46"/>
      <c r="J1634" s="46"/>
      <c r="K1634" s="5"/>
      <c r="L1634" s="47"/>
      <c r="M1634" s="32"/>
      <c r="N1634" s="32"/>
      <c r="O1634" s="32"/>
      <c r="P1634" s="32"/>
      <c r="Q1634" s="32"/>
      <c r="R1634" s="32"/>
      <c r="S1634" s="32"/>
      <c r="T1634" s="32"/>
      <c r="U1634" s="32"/>
      <c r="V1634" s="32"/>
      <c r="W1634" s="32"/>
      <c r="X1634" s="32"/>
      <c r="Y1634" s="32"/>
      <c r="Z1634" s="32"/>
      <c r="AA1634" s="32"/>
      <c r="AB1634" s="32"/>
      <c r="AE1634" s="49"/>
      <c r="AF1634" s="49"/>
      <c r="AH1634" s="32"/>
      <c r="AI1634" s="32"/>
      <c r="AJ1634" s="32"/>
      <c r="AK1634" s="32"/>
      <c r="AL1634" s="32"/>
      <c r="AM1634" s="32"/>
      <c r="AN1634" s="32"/>
      <c r="AO1634" s="32"/>
      <c r="AP1634" s="32"/>
      <c r="AQ1634" s="5"/>
      <c r="AR1634" s="32"/>
      <c r="AS1634" s="32"/>
      <c r="AT1634" s="50"/>
      <c r="AU1634" s="50"/>
      <c r="AV1634" s="50"/>
      <c r="AW1634" s="50"/>
      <c r="AX1634" s="50"/>
      <c r="AY1634" s="50"/>
      <c r="AZ1634" s="32"/>
      <c r="BA1634" s="5"/>
      <c r="BB1634" s="50"/>
    </row>
    <row r="1635" spans="2:54" s="48" customFormat="1" x14ac:dyDescent="0.2">
      <c r="B1635" s="44"/>
      <c r="C1635" s="45"/>
      <c r="D1635" s="32"/>
      <c r="E1635" s="32"/>
      <c r="F1635" s="46"/>
      <c r="G1635" s="46"/>
      <c r="H1635" s="46"/>
      <c r="I1635" s="46"/>
      <c r="J1635" s="46"/>
      <c r="K1635" s="5"/>
      <c r="L1635" s="47"/>
      <c r="M1635" s="32"/>
      <c r="N1635" s="32"/>
      <c r="O1635" s="32"/>
      <c r="P1635" s="32"/>
      <c r="Q1635" s="32"/>
      <c r="R1635" s="32"/>
      <c r="S1635" s="32"/>
      <c r="T1635" s="32"/>
      <c r="U1635" s="32"/>
      <c r="V1635" s="32"/>
      <c r="W1635" s="32"/>
      <c r="X1635" s="32"/>
      <c r="Y1635" s="32"/>
      <c r="Z1635" s="32"/>
      <c r="AA1635" s="32"/>
      <c r="AB1635" s="32"/>
      <c r="AE1635" s="49"/>
      <c r="AF1635" s="49"/>
      <c r="AH1635" s="32"/>
      <c r="AI1635" s="32"/>
      <c r="AJ1635" s="32"/>
      <c r="AK1635" s="32"/>
      <c r="AL1635" s="32"/>
      <c r="AM1635" s="32"/>
      <c r="AN1635" s="32"/>
      <c r="AO1635" s="32"/>
      <c r="AP1635" s="32"/>
      <c r="AQ1635" s="5"/>
      <c r="AR1635" s="32"/>
      <c r="AS1635" s="32"/>
      <c r="AT1635" s="50"/>
      <c r="AU1635" s="50"/>
      <c r="AV1635" s="50"/>
      <c r="AW1635" s="50"/>
      <c r="AX1635" s="50"/>
      <c r="AY1635" s="50"/>
      <c r="AZ1635" s="32"/>
      <c r="BA1635" s="5"/>
      <c r="BB1635" s="50"/>
    </row>
    <row r="1636" spans="2:54" s="48" customFormat="1" x14ac:dyDescent="0.2">
      <c r="B1636" s="44"/>
      <c r="C1636" s="45"/>
      <c r="D1636" s="32"/>
      <c r="E1636" s="32"/>
      <c r="F1636" s="46"/>
      <c r="G1636" s="46"/>
      <c r="H1636" s="46"/>
      <c r="I1636" s="46"/>
      <c r="J1636" s="46"/>
      <c r="K1636" s="5"/>
      <c r="L1636" s="47"/>
      <c r="M1636" s="32"/>
      <c r="N1636" s="32"/>
      <c r="O1636" s="32"/>
      <c r="P1636" s="32"/>
      <c r="Q1636" s="32"/>
      <c r="R1636" s="32"/>
      <c r="S1636" s="32"/>
      <c r="T1636" s="32"/>
      <c r="U1636" s="32"/>
      <c r="V1636" s="32"/>
      <c r="W1636" s="32"/>
      <c r="X1636" s="32"/>
      <c r="Y1636" s="32"/>
      <c r="Z1636" s="32"/>
      <c r="AA1636" s="32"/>
      <c r="AB1636" s="32"/>
      <c r="AE1636" s="49"/>
      <c r="AF1636" s="49"/>
      <c r="AH1636" s="32"/>
      <c r="AI1636" s="32"/>
      <c r="AJ1636" s="32"/>
      <c r="AK1636" s="32"/>
      <c r="AL1636" s="32"/>
      <c r="AM1636" s="32"/>
      <c r="AN1636" s="32"/>
      <c r="AO1636" s="32"/>
      <c r="AP1636" s="32"/>
      <c r="AQ1636" s="5"/>
      <c r="AR1636" s="32"/>
      <c r="AS1636" s="32"/>
      <c r="AT1636" s="50"/>
      <c r="AU1636" s="50"/>
      <c r="AV1636" s="50"/>
      <c r="AW1636" s="50"/>
      <c r="AX1636" s="50"/>
      <c r="AY1636" s="50"/>
      <c r="AZ1636" s="32"/>
      <c r="BA1636" s="5"/>
      <c r="BB1636" s="50"/>
    </row>
    <row r="1637" spans="2:54" s="48" customFormat="1" x14ac:dyDescent="0.2">
      <c r="B1637" s="44"/>
      <c r="C1637" s="45"/>
      <c r="D1637" s="32"/>
      <c r="E1637" s="32"/>
      <c r="F1637" s="46"/>
      <c r="G1637" s="46"/>
      <c r="H1637" s="46"/>
      <c r="I1637" s="46"/>
      <c r="J1637" s="46"/>
      <c r="K1637" s="5"/>
      <c r="L1637" s="47"/>
      <c r="M1637" s="32"/>
      <c r="N1637" s="32"/>
      <c r="O1637" s="32"/>
      <c r="P1637" s="32"/>
      <c r="Q1637" s="32"/>
      <c r="R1637" s="32"/>
      <c r="S1637" s="32"/>
      <c r="T1637" s="32"/>
      <c r="U1637" s="32"/>
      <c r="V1637" s="32"/>
      <c r="W1637" s="32"/>
      <c r="X1637" s="32"/>
      <c r="Y1637" s="32"/>
      <c r="Z1637" s="32"/>
      <c r="AA1637" s="32"/>
      <c r="AB1637" s="32"/>
      <c r="AE1637" s="49"/>
      <c r="AF1637" s="49"/>
      <c r="AH1637" s="32"/>
      <c r="AI1637" s="32"/>
      <c r="AJ1637" s="32"/>
      <c r="AK1637" s="32"/>
      <c r="AL1637" s="32"/>
      <c r="AM1637" s="32"/>
      <c r="AN1637" s="32"/>
      <c r="AO1637" s="32"/>
      <c r="AP1637" s="32"/>
      <c r="AQ1637" s="5"/>
      <c r="AR1637" s="32"/>
      <c r="AS1637" s="32"/>
      <c r="AT1637" s="50"/>
      <c r="AU1637" s="50"/>
      <c r="AV1637" s="50"/>
      <c r="AW1637" s="50"/>
      <c r="AX1637" s="50"/>
      <c r="AY1637" s="50"/>
      <c r="AZ1637" s="32"/>
      <c r="BA1637" s="5"/>
      <c r="BB1637" s="50"/>
    </row>
    <row r="1638" spans="2:54" s="48" customFormat="1" x14ac:dyDescent="0.2">
      <c r="B1638" s="44"/>
      <c r="C1638" s="45"/>
      <c r="D1638" s="32"/>
      <c r="E1638" s="32"/>
      <c r="F1638" s="46"/>
      <c r="G1638" s="46"/>
      <c r="H1638" s="46"/>
      <c r="I1638" s="46"/>
      <c r="J1638" s="46"/>
      <c r="K1638" s="5"/>
      <c r="L1638" s="47"/>
      <c r="M1638" s="32"/>
      <c r="N1638" s="32"/>
      <c r="O1638" s="32"/>
      <c r="P1638" s="32"/>
      <c r="Q1638" s="32"/>
      <c r="R1638" s="32"/>
      <c r="S1638" s="32"/>
      <c r="T1638" s="32"/>
      <c r="U1638" s="32"/>
      <c r="V1638" s="32"/>
      <c r="W1638" s="32"/>
      <c r="X1638" s="32"/>
      <c r="Y1638" s="32"/>
      <c r="Z1638" s="32"/>
      <c r="AA1638" s="32"/>
      <c r="AB1638" s="32"/>
      <c r="AE1638" s="49"/>
      <c r="AF1638" s="49"/>
      <c r="AH1638" s="32"/>
      <c r="AI1638" s="32"/>
      <c r="AJ1638" s="32"/>
      <c r="AK1638" s="32"/>
      <c r="AL1638" s="32"/>
      <c r="AM1638" s="32"/>
      <c r="AN1638" s="32"/>
      <c r="AO1638" s="32"/>
      <c r="AP1638" s="32"/>
      <c r="AQ1638" s="5"/>
      <c r="AR1638" s="32"/>
      <c r="AS1638" s="32"/>
      <c r="AT1638" s="50"/>
      <c r="AU1638" s="50"/>
      <c r="AV1638" s="50"/>
      <c r="AW1638" s="50"/>
      <c r="AX1638" s="50"/>
      <c r="AY1638" s="50"/>
      <c r="AZ1638" s="32"/>
      <c r="BA1638" s="5"/>
      <c r="BB1638" s="50"/>
    </row>
    <row r="1639" spans="2:54" s="48" customFormat="1" x14ac:dyDescent="0.2">
      <c r="B1639" s="44"/>
      <c r="C1639" s="45"/>
      <c r="D1639" s="32"/>
      <c r="E1639" s="32"/>
      <c r="F1639" s="46"/>
      <c r="G1639" s="46"/>
      <c r="H1639" s="46"/>
      <c r="I1639" s="46"/>
      <c r="J1639" s="46"/>
      <c r="K1639" s="5"/>
      <c r="L1639" s="47"/>
      <c r="M1639" s="32"/>
      <c r="N1639" s="32"/>
      <c r="O1639" s="32"/>
      <c r="P1639" s="32"/>
      <c r="Q1639" s="32"/>
      <c r="R1639" s="32"/>
      <c r="S1639" s="32"/>
      <c r="T1639" s="32"/>
      <c r="U1639" s="32"/>
      <c r="V1639" s="32"/>
      <c r="W1639" s="32"/>
      <c r="X1639" s="32"/>
      <c r="Y1639" s="32"/>
      <c r="Z1639" s="32"/>
      <c r="AA1639" s="32"/>
      <c r="AB1639" s="32"/>
      <c r="AE1639" s="49"/>
      <c r="AF1639" s="49"/>
      <c r="AH1639" s="32"/>
      <c r="AI1639" s="32"/>
      <c r="AJ1639" s="32"/>
      <c r="AK1639" s="32"/>
      <c r="AL1639" s="32"/>
      <c r="AM1639" s="32"/>
      <c r="AN1639" s="32"/>
      <c r="AO1639" s="32"/>
      <c r="AP1639" s="32"/>
      <c r="AQ1639" s="5"/>
      <c r="AR1639" s="32"/>
      <c r="AS1639" s="32"/>
      <c r="AT1639" s="50"/>
      <c r="AU1639" s="50"/>
      <c r="AV1639" s="50"/>
      <c r="AW1639" s="50"/>
      <c r="AX1639" s="50"/>
      <c r="AY1639" s="50"/>
      <c r="AZ1639" s="32"/>
      <c r="BA1639" s="5"/>
      <c r="BB1639" s="50"/>
    </row>
    <row r="1640" spans="2:54" s="48" customFormat="1" x14ac:dyDescent="0.2">
      <c r="B1640" s="44"/>
      <c r="C1640" s="45"/>
      <c r="D1640" s="32"/>
      <c r="E1640" s="32"/>
      <c r="F1640" s="46"/>
      <c r="G1640" s="46"/>
      <c r="H1640" s="46"/>
      <c r="I1640" s="46"/>
      <c r="J1640" s="46"/>
      <c r="K1640" s="5"/>
      <c r="L1640" s="47"/>
      <c r="M1640" s="32"/>
      <c r="N1640" s="32"/>
      <c r="O1640" s="32"/>
      <c r="P1640" s="32"/>
      <c r="Q1640" s="32"/>
      <c r="R1640" s="32"/>
      <c r="S1640" s="32"/>
      <c r="T1640" s="32"/>
      <c r="U1640" s="32"/>
      <c r="V1640" s="32"/>
      <c r="W1640" s="32"/>
      <c r="X1640" s="32"/>
      <c r="Y1640" s="32"/>
      <c r="Z1640" s="32"/>
      <c r="AA1640" s="32"/>
      <c r="AB1640" s="32"/>
      <c r="AE1640" s="49"/>
      <c r="AF1640" s="49"/>
      <c r="AH1640" s="32"/>
      <c r="AI1640" s="32"/>
      <c r="AJ1640" s="32"/>
      <c r="AK1640" s="32"/>
      <c r="AL1640" s="32"/>
      <c r="AM1640" s="32"/>
      <c r="AN1640" s="32"/>
      <c r="AO1640" s="32"/>
      <c r="AP1640" s="32"/>
      <c r="AQ1640" s="5"/>
      <c r="AR1640" s="32"/>
      <c r="AS1640" s="32"/>
      <c r="AT1640" s="50"/>
      <c r="AU1640" s="50"/>
      <c r="AV1640" s="50"/>
      <c r="AW1640" s="50"/>
      <c r="AX1640" s="50"/>
      <c r="AY1640" s="50"/>
      <c r="AZ1640" s="32"/>
      <c r="BA1640" s="5"/>
      <c r="BB1640" s="50"/>
    </row>
    <row r="1641" spans="2:54" s="48" customFormat="1" x14ac:dyDescent="0.2">
      <c r="B1641" s="44"/>
      <c r="C1641" s="45"/>
      <c r="D1641" s="32"/>
      <c r="E1641" s="32"/>
      <c r="F1641" s="46"/>
      <c r="G1641" s="46"/>
      <c r="H1641" s="46"/>
      <c r="I1641" s="46"/>
      <c r="J1641" s="46"/>
      <c r="K1641" s="5"/>
      <c r="L1641" s="47"/>
      <c r="M1641" s="32"/>
      <c r="N1641" s="32"/>
      <c r="O1641" s="32"/>
      <c r="P1641" s="32"/>
      <c r="Q1641" s="32"/>
      <c r="R1641" s="32"/>
      <c r="S1641" s="32"/>
      <c r="T1641" s="32"/>
      <c r="U1641" s="32"/>
      <c r="V1641" s="32"/>
      <c r="W1641" s="32"/>
      <c r="X1641" s="32"/>
      <c r="Y1641" s="32"/>
      <c r="Z1641" s="32"/>
      <c r="AA1641" s="32"/>
      <c r="AB1641" s="32"/>
      <c r="AE1641" s="49"/>
      <c r="AF1641" s="49"/>
      <c r="AH1641" s="32"/>
      <c r="AI1641" s="32"/>
      <c r="AJ1641" s="32"/>
      <c r="AK1641" s="32"/>
      <c r="AL1641" s="32"/>
      <c r="AM1641" s="32"/>
      <c r="AN1641" s="32"/>
      <c r="AO1641" s="32"/>
      <c r="AP1641" s="32"/>
      <c r="AQ1641" s="5"/>
      <c r="AR1641" s="32"/>
      <c r="AS1641" s="32"/>
      <c r="AT1641" s="50"/>
      <c r="AU1641" s="50"/>
      <c r="AV1641" s="50"/>
      <c r="AW1641" s="50"/>
      <c r="AX1641" s="50"/>
      <c r="AY1641" s="50"/>
      <c r="AZ1641" s="32"/>
      <c r="BA1641" s="5"/>
      <c r="BB1641" s="50"/>
    </row>
    <row r="1642" spans="2:54" s="48" customFormat="1" x14ac:dyDescent="0.2">
      <c r="B1642" s="44"/>
      <c r="C1642" s="45"/>
      <c r="D1642" s="32"/>
      <c r="E1642" s="32"/>
      <c r="F1642" s="46"/>
      <c r="G1642" s="46"/>
      <c r="H1642" s="46"/>
      <c r="I1642" s="46"/>
      <c r="J1642" s="46"/>
      <c r="K1642" s="5"/>
      <c r="L1642" s="47"/>
      <c r="M1642" s="32"/>
      <c r="N1642" s="32"/>
      <c r="O1642" s="32"/>
      <c r="P1642" s="32"/>
      <c r="Q1642" s="32"/>
      <c r="R1642" s="32"/>
      <c r="S1642" s="32"/>
      <c r="T1642" s="32"/>
      <c r="U1642" s="32"/>
      <c r="V1642" s="32"/>
      <c r="W1642" s="32"/>
      <c r="X1642" s="32"/>
      <c r="Y1642" s="32"/>
      <c r="Z1642" s="32"/>
      <c r="AA1642" s="32"/>
      <c r="AB1642" s="32"/>
      <c r="AE1642" s="49"/>
      <c r="AF1642" s="49"/>
      <c r="AH1642" s="32"/>
      <c r="AI1642" s="32"/>
      <c r="AJ1642" s="32"/>
      <c r="AK1642" s="32"/>
      <c r="AL1642" s="32"/>
      <c r="AM1642" s="32"/>
      <c r="AN1642" s="32"/>
      <c r="AO1642" s="32"/>
      <c r="AP1642" s="32"/>
      <c r="AQ1642" s="5"/>
      <c r="AR1642" s="32"/>
      <c r="AS1642" s="32"/>
      <c r="AT1642" s="50"/>
      <c r="AU1642" s="50"/>
      <c r="AV1642" s="50"/>
      <c r="AW1642" s="50"/>
      <c r="AX1642" s="50"/>
      <c r="AY1642" s="50"/>
      <c r="AZ1642" s="32"/>
      <c r="BA1642" s="5"/>
      <c r="BB1642" s="50"/>
    </row>
    <row r="1643" spans="2:54" s="48" customFormat="1" x14ac:dyDescent="0.2">
      <c r="B1643" s="44"/>
      <c r="C1643" s="45"/>
      <c r="D1643" s="32"/>
      <c r="E1643" s="32"/>
      <c r="F1643" s="46"/>
      <c r="G1643" s="46"/>
      <c r="H1643" s="46"/>
      <c r="I1643" s="46"/>
      <c r="J1643" s="46"/>
      <c r="K1643" s="5"/>
      <c r="L1643" s="47"/>
      <c r="M1643" s="32"/>
      <c r="N1643" s="32"/>
      <c r="O1643" s="32"/>
      <c r="P1643" s="32"/>
      <c r="Q1643" s="32"/>
      <c r="R1643" s="32"/>
      <c r="S1643" s="32"/>
      <c r="T1643" s="32"/>
      <c r="U1643" s="32"/>
      <c r="V1643" s="32"/>
      <c r="W1643" s="32"/>
      <c r="X1643" s="32"/>
      <c r="Y1643" s="32"/>
      <c r="Z1643" s="32"/>
      <c r="AA1643" s="32"/>
      <c r="AB1643" s="32"/>
      <c r="AE1643" s="49"/>
      <c r="AF1643" s="49"/>
      <c r="AH1643" s="32"/>
      <c r="AI1643" s="32"/>
      <c r="AJ1643" s="32"/>
      <c r="AK1643" s="32"/>
      <c r="AL1643" s="32"/>
      <c r="AM1643" s="32"/>
      <c r="AN1643" s="32"/>
      <c r="AO1643" s="32"/>
      <c r="AP1643" s="32"/>
      <c r="AQ1643" s="5"/>
      <c r="AR1643" s="32"/>
      <c r="AS1643" s="32"/>
      <c r="AT1643" s="50"/>
      <c r="AU1643" s="50"/>
      <c r="AV1643" s="50"/>
      <c r="AW1643" s="50"/>
      <c r="AX1643" s="50"/>
      <c r="AY1643" s="50"/>
      <c r="AZ1643" s="32"/>
      <c r="BA1643" s="5"/>
      <c r="BB1643" s="50"/>
    </row>
    <row r="1644" spans="2:54" s="48" customFormat="1" x14ac:dyDescent="0.2">
      <c r="B1644" s="44"/>
      <c r="C1644" s="45"/>
      <c r="D1644" s="32"/>
      <c r="E1644" s="32"/>
      <c r="F1644" s="46"/>
      <c r="G1644" s="46"/>
      <c r="H1644" s="46"/>
      <c r="I1644" s="46"/>
      <c r="J1644" s="46"/>
      <c r="K1644" s="5"/>
      <c r="L1644" s="47"/>
      <c r="M1644" s="32"/>
      <c r="N1644" s="32"/>
      <c r="O1644" s="32"/>
      <c r="P1644" s="32"/>
      <c r="Q1644" s="32"/>
      <c r="R1644" s="32"/>
      <c r="S1644" s="32"/>
      <c r="T1644" s="32"/>
      <c r="U1644" s="32"/>
      <c r="V1644" s="32"/>
      <c r="W1644" s="32"/>
      <c r="X1644" s="32"/>
      <c r="Y1644" s="32"/>
      <c r="Z1644" s="32"/>
      <c r="AA1644" s="32"/>
      <c r="AB1644" s="32"/>
      <c r="AE1644" s="49"/>
      <c r="AF1644" s="49"/>
      <c r="AH1644" s="32"/>
      <c r="AI1644" s="32"/>
      <c r="AJ1644" s="32"/>
      <c r="AK1644" s="32"/>
      <c r="AL1644" s="32"/>
      <c r="AM1644" s="32"/>
      <c r="AN1644" s="32"/>
      <c r="AO1644" s="32"/>
      <c r="AP1644" s="32"/>
      <c r="AQ1644" s="5"/>
      <c r="AR1644" s="32"/>
      <c r="AS1644" s="32"/>
      <c r="AT1644" s="50"/>
      <c r="AU1644" s="50"/>
      <c r="AV1644" s="50"/>
      <c r="AW1644" s="50"/>
      <c r="AX1644" s="50"/>
      <c r="AY1644" s="50"/>
      <c r="AZ1644" s="32"/>
      <c r="BA1644" s="5"/>
      <c r="BB1644" s="50"/>
    </row>
    <row r="1645" spans="2:54" s="48" customFormat="1" x14ac:dyDescent="0.2">
      <c r="B1645" s="44"/>
      <c r="C1645" s="45"/>
      <c r="D1645" s="32"/>
      <c r="E1645" s="32"/>
      <c r="F1645" s="46"/>
      <c r="G1645" s="46"/>
      <c r="H1645" s="46"/>
      <c r="I1645" s="46"/>
      <c r="J1645" s="46"/>
      <c r="K1645" s="5"/>
      <c r="L1645" s="47"/>
      <c r="M1645" s="32"/>
      <c r="N1645" s="32"/>
      <c r="O1645" s="32"/>
      <c r="P1645" s="32"/>
      <c r="Q1645" s="32"/>
      <c r="R1645" s="32"/>
      <c r="S1645" s="32"/>
      <c r="T1645" s="32"/>
      <c r="U1645" s="32"/>
      <c r="V1645" s="32"/>
      <c r="W1645" s="32"/>
      <c r="X1645" s="32"/>
      <c r="Y1645" s="32"/>
      <c r="Z1645" s="32"/>
      <c r="AA1645" s="32"/>
      <c r="AB1645" s="32"/>
      <c r="AE1645" s="49"/>
      <c r="AF1645" s="49"/>
      <c r="AH1645" s="32"/>
      <c r="AI1645" s="32"/>
      <c r="AJ1645" s="32"/>
      <c r="AK1645" s="32"/>
      <c r="AL1645" s="32"/>
      <c r="AM1645" s="32"/>
      <c r="AN1645" s="32"/>
      <c r="AO1645" s="32"/>
      <c r="AP1645" s="32"/>
      <c r="AQ1645" s="5"/>
      <c r="AR1645" s="32"/>
      <c r="AS1645" s="32"/>
      <c r="AT1645" s="50"/>
      <c r="AU1645" s="50"/>
      <c r="AV1645" s="50"/>
      <c r="AW1645" s="50"/>
      <c r="AX1645" s="50"/>
      <c r="AY1645" s="50"/>
      <c r="AZ1645" s="32"/>
      <c r="BA1645" s="5"/>
      <c r="BB1645" s="50"/>
    </row>
    <row r="1646" spans="2:54" s="48" customFormat="1" x14ac:dyDescent="0.2">
      <c r="B1646" s="44"/>
      <c r="C1646" s="45"/>
      <c r="D1646" s="32"/>
      <c r="E1646" s="32"/>
      <c r="F1646" s="46"/>
      <c r="G1646" s="46"/>
      <c r="H1646" s="46"/>
      <c r="I1646" s="46"/>
      <c r="J1646" s="46"/>
      <c r="K1646" s="5"/>
      <c r="L1646" s="47"/>
      <c r="M1646" s="32"/>
      <c r="N1646" s="32"/>
      <c r="O1646" s="32"/>
      <c r="P1646" s="32"/>
      <c r="Q1646" s="32"/>
      <c r="R1646" s="32"/>
      <c r="S1646" s="32"/>
      <c r="T1646" s="32"/>
      <c r="U1646" s="32"/>
      <c r="V1646" s="32"/>
      <c r="W1646" s="32"/>
      <c r="X1646" s="32"/>
      <c r="Y1646" s="32"/>
      <c r="Z1646" s="32"/>
      <c r="AA1646" s="32"/>
      <c r="AB1646" s="32"/>
      <c r="AE1646" s="49"/>
      <c r="AF1646" s="49"/>
      <c r="AH1646" s="32"/>
      <c r="AI1646" s="32"/>
      <c r="AJ1646" s="32"/>
      <c r="AK1646" s="32"/>
      <c r="AL1646" s="32"/>
      <c r="AM1646" s="32"/>
      <c r="AN1646" s="32"/>
      <c r="AO1646" s="32"/>
      <c r="AP1646" s="32"/>
      <c r="AQ1646" s="5"/>
      <c r="AR1646" s="32"/>
      <c r="AS1646" s="32"/>
      <c r="AT1646" s="50"/>
      <c r="AU1646" s="50"/>
      <c r="AV1646" s="50"/>
      <c r="AW1646" s="50"/>
      <c r="AX1646" s="50"/>
      <c r="AY1646" s="50"/>
      <c r="AZ1646" s="32"/>
      <c r="BA1646" s="5"/>
      <c r="BB1646" s="50"/>
    </row>
    <row r="1647" spans="2:54" s="48" customFormat="1" x14ac:dyDescent="0.2">
      <c r="B1647" s="44"/>
      <c r="C1647" s="45"/>
      <c r="D1647" s="32"/>
      <c r="E1647" s="32"/>
      <c r="F1647" s="46"/>
      <c r="G1647" s="46"/>
      <c r="H1647" s="46"/>
      <c r="I1647" s="46"/>
      <c r="J1647" s="46"/>
      <c r="K1647" s="5"/>
      <c r="L1647" s="47"/>
      <c r="M1647" s="32"/>
      <c r="N1647" s="32"/>
      <c r="O1647" s="32"/>
      <c r="P1647" s="32"/>
      <c r="Q1647" s="32"/>
      <c r="R1647" s="32"/>
      <c r="S1647" s="32"/>
      <c r="T1647" s="32"/>
      <c r="U1647" s="32"/>
      <c r="V1647" s="32"/>
      <c r="W1647" s="32"/>
      <c r="X1647" s="32"/>
      <c r="Y1647" s="32"/>
      <c r="Z1647" s="32"/>
      <c r="AA1647" s="32"/>
      <c r="AB1647" s="32"/>
      <c r="AE1647" s="49"/>
      <c r="AF1647" s="49"/>
      <c r="AH1647" s="32"/>
      <c r="AI1647" s="32"/>
      <c r="AJ1647" s="32"/>
      <c r="AK1647" s="32"/>
      <c r="AL1647" s="32"/>
      <c r="AM1647" s="32"/>
      <c r="AN1647" s="32"/>
      <c r="AO1647" s="32"/>
      <c r="AP1647" s="32"/>
      <c r="AQ1647" s="5"/>
      <c r="AR1647" s="32"/>
      <c r="AS1647" s="32"/>
      <c r="AT1647" s="50"/>
      <c r="AU1647" s="50"/>
      <c r="AV1647" s="50"/>
      <c r="AW1647" s="50"/>
      <c r="AX1647" s="50"/>
      <c r="AY1647" s="50"/>
      <c r="AZ1647" s="32"/>
      <c r="BA1647" s="5"/>
      <c r="BB1647" s="50"/>
    </row>
    <row r="1648" spans="2:54" s="48" customFormat="1" x14ac:dyDescent="0.2">
      <c r="B1648" s="44"/>
      <c r="C1648" s="45"/>
      <c r="D1648" s="32"/>
      <c r="E1648" s="32"/>
      <c r="F1648" s="46"/>
      <c r="G1648" s="46"/>
      <c r="H1648" s="46"/>
      <c r="I1648" s="46"/>
      <c r="J1648" s="46"/>
      <c r="K1648" s="5"/>
      <c r="L1648" s="47"/>
      <c r="M1648" s="32"/>
      <c r="N1648" s="32"/>
      <c r="O1648" s="32"/>
      <c r="P1648" s="32"/>
      <c r="Q1648" s="32"/>
      <c r="R1648" s="32"/>
      <c r="S1648" s="32"/>
      <c r="T1648" s="32"/>
      <c r="U1648" s="32"/>
      <c r="V1648" s="32"/>
      <c r="W1648" s="32"/>
      <c r="X1648" s="32"/>
      <c r="Y1648" s="32"/>
      <c r="Z1648" s="32"/>
      <c r="AA1648" s="32"/>
      <c r="AB1648" s="32"/>
      <c r="AE1648" s="49"/>
      <c r="AF1648" s="49"/>
      <c r="AH1648" s="32"/>
      <c r="AI1648" s="32"/>
      <c r="AJ1648" s="32"/>
      <c r="AK1648" s="32"/>
      <c r="AL1648" s="32"/>
      <c r="AM1648" s="32"/>
      <c r="AN1648" s="32"/>
      <c r="AO1648" s="32"/>
      <c r="AP1648" s="32"/>
      <c r="AQ1648" s="5"/>
      <c r="AR1648" s="32"/>
      <c r="AS1648" s="32"/>
      <c r="AT1648" s="50"/>
      <c r="AU1648" s="50"/>
      <c r="AV1648" s="50"/>
      <c r="AW1648" s="50"/>
      <c r="AX1648" s="50"/>
      <c r="AY1648" s="50"/>
      <c r="AZ1648" s="32"/>
      <c r="BA1648" s="5"/>
      <c r="BB1648" s="50"/>
    </row>
    <row r="1649" spans="2:54" s="48" customFormat="1" x14ac:dyDescent="0.2">
      <c r="B1649" s="44"/>
      <c r="C1649" s="45"/>
      <c r="D1649" s="32"/>
      <c r="E1649" s="32"/>
      <c r="F1649" s="46"/>
      <c r="G1649" s="46"/>
      <c r="H1649" s="46"/>
      <c r="I1649" s="46"/>
      <c r="J1649" s="46"/>
      <c r="K1649" s="5"/>
      <c r="L1649" s="47"/>
      <c r="M1649" s="32"/>
      <c r="N1649" s="32"/>
      <c r="O1649" s="32"/>
      <c r="P1649" s="32"/>
      <c r="Q1649" s="32"/>
      <c r="R1649" s="32"/>
      <c r="S1649" s="32"/>
      <c r="T1649" s="32"/>
      <c r="U1649" s="32"/>
      <c r="V1649" s="32"/>
      <c r="W1649" s="32"/>
      <c r="X1649" s="32"/>
      <c r="Y1649" s="32"/>
      <c r="Z1649" s="32"/>
      <c r="AA1649" s="32"/>
      <c r="AB1649" s="32"/>
      <c r="AE1649" s="49"/>
      <c r="AF1649" s="49"/>
      <c r="AH1649" s="32"/>
      <c r="AI1649" s="32"/>
      <c r="AJ1649" s="32"/>
      <c r="AK1649" s="32"/>
      <c r="AL1649" s="32"/>
      <c r="AM1649" s="32"/>
      <c r="AN1649" s="32"/>
      <c r="AO1649" s="32"/>
      <c r="AP1649" s="32"/>
      <c r="AQ1649" s="5"/>
      <c r="AR1649" s="32"/>
      <c r="AS1649" s="32"/>
      <c r="AT1649" s="50"/>
      <c r="AU1649" s="50"/>
      <c r="AV1649" s="50"/>
      <c r="AW1649" s="50"/>
      <c r="AX1649" s="50"/>
      <c r="AY1649" s="50"/>
      <c r="AZ1649" s="32"/>
      <c r="BA1649" s="5"/>
      <c r="BB1649" s="50"/>
    </row>
  </sheetData>
  <sheetProtection algorithmName="SHA-512" hashValue="of5Lmh+yGouwOT78pXjsBhU5uAihXUCPFhoxyig+j1C8WkubAIPqFVUQMNNcczcZYes4llA0c+3fomqmAxKCxw==" saltValue="/RJ9KIobojpVLY8jyeH5FA==" spinCount="100000" sheet="1" objects="1" scenarios="1"/>
  <mergeCells count="3">
    <mergeCell ref="M6:AC6"/>
    <mergeCell ref="N45:R45"/>
    <mergeCell ref="O63:U63"/>
  </mergeCells>
  <conditionalFormatting sqref="E1:E2 E8:E1048576 E4:E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1:L1048576">
    <cfRule type="cellIs" dxfId="1" priority="1" operator="equal">
      <formula>"VENTA"</formula>
    </cfRule>
    <cfRule type="cellIs" dxfId="0" priority="2" operator="equal">
      <formula>"COMPRA"</formula>
    </cfRule>
  </conditionalFormatting>
  <printOptions gridLinesSet="0"/>
  <pageMargins left="0.75" right="0.75" top="1" bottom="1" header="0.511811024" footer="0.511811024"/>
  <pageSetup paperSize="9" orientation="portrait" r:id="rId1"/>
  <headerFooter alignWithMargins="0">
    <oddHeader>&amp;A</oddHeader>
    <oddFooter>Página &amp;P</oddFooter>
  </headerFooter>
  <ignoredErrors>
    <ignoredError sqref="E9:L22 E25:L25 F23:L23 E24 H24:L24 E27:L227 E26:K26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CD03-D9EC-4435-889B-756C0982D5CB}">
  <sheetPr codeName="Hoja1"/>
  <dimension ref="A1:F53"/>
  <sheetViews>
    <sheetView workbookViewId="0"/>
  </sheetViews>
  <sheetFormatPr baseColWidth="10" defaultColWidth="0" defaultRowHeight="12.75" zeroHeight="1" x14ac:dyDescent="0.2"/>
  <cols>
    <col min="1" max="1" width="11.42578125" style="9" customWidth="1"/>
    <col min="2" max="2" width="20.5703125" bestFit="1" customWidth="1"/>
    <col min="3" max="3" width="33" bestFit="1" customWidth="1"/>
    <col min="4" max="4" width="11.42578125" customWidth="1"/>
    <col min="5" max="5" width="32" bestFit="1" customWidth="1"/>
    <col min="6" max="6" width="11.42578125" customWidth="1"/>
    <col min="7" max="16384" width="11.42578125" hidden="1"/>
  </cols>
  <sheetData>
    <row r="1" spans="1:5" ht="6.75" customHeight="1" x14ac:dyDescent="0.2"/>
    <row r="2" spans="1:5" ht="7.5" customHeight="1" x14ac:dyDescent="0.2"/>
    <row r="3" spans="1:5" x14ac:dyDescent="0.2">
      <c r="C3" s="10" t="s">
        <v>14</v>
      </c>
      <c r="D3" s="10"/>
      <c r="E3" s="10" t="s">
        <v>15</v>
      </c>
    </row>
    <row r="4" spans="1:5" x14ac:dyDescent="0.2">
      <c r="C4" s="10"/>
      <c r="D4" s="10"/>
      <c r="E4" s="10"/>
    </row>
    <row r="5" spans="1:5" x14ac:dyDescent="0.2">
      <c r="A5" s="9">
        <v>1</v>
      </c>
      <c r="B5" s="11" t="s">
        <v>16</v>
      </c>
      <c r="C5" t="s">
        <v>17</v>
      </c>
      <c r="E5" t="s">
        <v>25</v>
      </c>
    </row>
    <row r="6" spans="1:5" ht="25.5" x14ac:dyDescent="0.2">
      <c r="A6" s="9">
        <v>2</v>
      </c>
      <c r="B6" s="61" t="s">
        <v>12</v>
      </c>
      <c r="C6" s="60" t="s">
        <v>24</v>
      </c>
      <c r="E6" s="60" t="s">
        <v>26</v>
      </c>
    </row>
    <row r="7" spans="1:5" x14ac:dyDescent="0.2">
      <c r="A7" s="9">
        <v>3</v>
      </c>
      <c r="B7" t="s">
        <v>18</v>
      </c>
      <c r="C7" t="s">
        <v>20</v>
      </c>
      <c r="E7" t="s">
        <v>19</v>
      </c>
    </row>
    <row r="8" spans="1:5" x14ac:dyDescent="0.2">
      <c r="C8" t="s">
        <v>21</v>
      </c>
      <c r="E8" t="s">
        <v>22</v>
      </c>
    </row>
    <row r="9" spans="1:5" x14ac:dyDescent="0.2"/>
    <row r="10" spans="1:5" x14ac:dyDescent="0.2"/>
    <row r="11" spans="1:5" x14ac:dyDescent="0.2"/>
    <row r="12" spans="1:5" x14ac:dyDescent="0.2"/>
    <row r="13" spans="1:5" x14ac:dyDescent="0.2"/>
    <row r="14" spans="1:5" x14ac:dyDescent="0.2"/>
    <row r="15" spans="1:5" x14ac:dyDescent="0.2"/>
    <row r="16" spans="1: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RSI</vt:lpstr>
      <vt:lpstr>REGLAS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</dc:creator>
  <cp:lastModifiedBy>Cristian</cp:lastModifiedBy>
  <dcterms:created xsi:type="dcterms:W3CDTF">2019-04-18T15:42:33Z</dcterms:created>
  <dcterms:modified xsi:type="dcterms:W3CDTF">2022-09-10T05:56:56Z</dcterms:modified>
</cp:coreProperties>
</file>